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47" documentId="13_ncr:1_{F6CB121F-512D-4AA6-A0C1-0FB36C537598}" xr6:coauthVersionLast="47" xr6:coauthVersionMax="47" xr10:uidLastSave="{22D3C493-E273-4936-9C24-C2EC1B5DE649}"/>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<sst xmlns="http://schemas.openxmlformats.org/spreadsheetml/2006/main" count="179018" uniqueCount="39102">
  <si>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</si>
  <si>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</si>
  <si>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</si>
  <si>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</si>
  <si>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</si>
  <si>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</si>
  <si>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</si>
  <si>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</si>
  <si>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</si>
  <si>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</si>
  <si>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</si>
  <si>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</si>
  <si>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</si>
  <si>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</si>
  <si>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</si>
  <si>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</si>
  <si>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</si>
  <si>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</si>
  <si>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</si>
  <si>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</si>
  <si>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</si>
  <si>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</si>
  <si>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</si>
  <si>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</si>
  <si>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</si>
  <si>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</si>
  <si>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</si>
  <si>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</si>
  <si>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</si>
  <si>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</si>
  <si>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</si>
  <si>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</si>
  <si>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</si>
  <si>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</si>
  <si>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</si>
  <si>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</si>
  <si>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</si>
  <si>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</si>
  <si>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</si>
  <si>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</si>
  <si>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</si>
  <si>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</si>
  <si>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</si>
  <si>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</si>
  <si>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</si>
  <si>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</si>
  <si>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</si>
  <si>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</si>
  <si>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</si>
  <si>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</si>
  <si>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</si>
  <si>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</si>
  <si>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</si>
  <si>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</si>
  <si>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</si>
  <si>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</si>
  <si>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</si>
  <si>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</si>
  <si>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</si>
  <si>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</si>
  <si>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</si>
  <si>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</si>
  <si>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</si>
  <si>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</si>
  <si>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</si>
  <si>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</si>
  <si>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</si>
  <si>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</si>
  <si>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</si>
  <si>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</si>
  <si>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</si>
  <si>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</si>
  <si>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</si>
  <si>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</si>
  <si>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</si>
  <si>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</si>
  <si>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</si>
  <si>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</si>
  <si>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</si>
  <si>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</si>
  <si>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</si>
  <si>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</si>
  <si>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</si>
  <si>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</si>
  <si>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</si>
  <si>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</si>
  <si>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</si>
  <si>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</si>
  <si>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</si>
  <si>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</si>
  <si>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</si>
  <si>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</si>
  <si>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</si>
  <si>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</si>
  <si>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</si>
  <si>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</si>
  <si>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</si>
  <si>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</si>
  <si>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</si>
  <si>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</si>
  <si>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</si>
  <si>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</si>
  <si>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</si>
  <si>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</si>
  <si>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</si>
  <si>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</si>
  <si>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</si>
  <si>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</si>
  <si>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</si>
  <si>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</si>
  <si>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</si>
  <si>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</si>
  <si>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</si>
  <si>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</si>
  <si>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</si>
  <si>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</si>
  <si>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</si>
  <si>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</si>
  <si>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</si>
  <si>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</si>
  <si>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</si>
  <si>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</si>
  <si>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</si>
  <si>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</si>
  <si>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</si>
  <si>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</si>
  <si>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</si>
  <si>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</si>
  <si>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</si>
  <si>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</si>
  <si>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</si>
  <si>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</si>
  <si>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</si>
  <si>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</si>
  <si>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</si>
  <si>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</si>
  <si>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</si>
  <si>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</si>
  <si>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</si>
  <si>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</si>
  <si>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</si>
  <si>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</si>
  <si>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</si>
  <si>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</si>
  <si>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</si>
  <si>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</si>
  <si>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</si>
  <si>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</si>
  <si>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</si>
  <si>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</si>
  <si>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</si>
  <si>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</si>
  <si>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</si>
  <si>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</si>
  <si>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</si>
  <si>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</si>
  <si>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</si>
  <si>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</si>
  <si>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</si>
  <si>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</si>
  <si>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</si>
  <si>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</si>
  <si>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</si>
  <si>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</si>
  <si>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</si>
  <si>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</si>
  <si>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</si>
  <si>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</si>
  <si>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</si>
  <si>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</si>
  <si>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</si>
  <si>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</si>
  <si>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</si>
  <si>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</si>
  <si>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</si>
  <si>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</si>
  <si>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</si>
  <si>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</si>
  <si>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</si>
  <si>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</si>
  <si>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</si>
  <si>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</si>
  <si>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</si>
  <si>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</si>
  <si>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</si>
  <si>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</si>
  <si>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</si>
  <si>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</si>
  <si>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</si>
  <si>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</si>
  <si>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</si>
  <si>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</si>
  <si>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</si>
  <si>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</si>
  <si>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</si>
  <si>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</si>
  <si>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</si>
  <si>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</si>
  <si>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</si>
  <si>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</si>
  <si>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</si>
  <si>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</si>
  <si>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</si>
  <si>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</si>
  <si>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</si>
  <si>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</si>
  <si>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</si>
  <si>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</si>
  <si>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</si>
  <si>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</si>
  <si>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</si>
  <si>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</si>
  <si>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</si>
  <si>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</si>
  <si>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</si>
  <si>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</si>
  <si>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</si>
  <si>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</si>
  <si>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</si>
  <si>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</si>
  <si>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</si>
  <si>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</si>
  <si>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</si>
  <si>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</si>
  <si>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</si>
  <si>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</si>
  <si>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</si>
  <si>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</si>
  <si>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</si>
  <si>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</si>
  <si>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</si>
  <si>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</si>
  <si>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</si>
  <si>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</si>
  <si>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</si>
  <si>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</si>
  <si>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</si>
  <si>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</si>
  <si>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</si>
  <si>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</si>
  <si>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</si>
  <si>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</si>
  <si>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</si>
  <si>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</si>
  <si>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</si>
  <si>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</si>
  <si>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</si>
  <si>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</si>
  <si>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</si>
  <si>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</si>
  <si>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</si>
  <si>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</si>
  <si>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</si>
  <si>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</si>
  <si>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</si>
  <si>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</si>
  <si>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</si>
  <si>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</si>
  <si>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</si>
  <si>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</si>
  <si>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</si>
  <si>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</si>
  <si>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</si>
  <si>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</si>
  <si>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</si>
  <si>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</si>
  <si>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</si>
  <si>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</si>
  <si>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</si>
  <si>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</si>
  <si>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</si>
  <si>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</si>
  <si>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</si>
  <si>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</si>
  <si>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</si>
  <si>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</si>
  <si>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</si>
  <si>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</si>
  <si>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</si>
  <si>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</si>
  <si>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</si>
  <si>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</si>
  <si>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</si>
  <si>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</si>
  <si>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</si>
  <si>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</si>
  <si>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</si>
  <si>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</si>
  <si>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</si>
  <si>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</si>
  <si>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</si>
  <si>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</si>
  <si>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</si>
  <si>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</si>
  <si>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</si>
  <si>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</si>
  <si>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</si>
  <si>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</si>
  <si>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</si>
  <si>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</si>
  <si>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</si>
  <si>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</si>
  <si>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</si>
  <si>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</si>
  <si>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</si>
  <si>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</si>
  <si>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</si>
  <si>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</si>
  <si>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</si>
  <si>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</si>
  <si>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</si>
  <si>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</si>
  <si>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</si>
  <si>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</si>
  <si>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</si>
  <si>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</si>
  <si>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</si>
  <si>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</si>
  <si>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</si>
  <si>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</si>
  <si>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</si>
  <si>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</si>
  <si>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</si>
  <si>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</si>
  <si>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</si>
  <si>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</si>
  <si>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</si>
  <si>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</si>
  <si>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</si>
  <si>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</si>
  <si>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</si>
  <si>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</si>
  <si>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</si>
  <si>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</si>
  <si>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</si>
  <si>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</si>
  <si>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</si>
  <si>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</si>
  <si>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</si>
  <si>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</si>
  <si>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</si>
  <si>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</si>
  <si>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</si>
  <si>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</si>
  <si>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</si>
  <si>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</si>
  <si>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</si>
  <si>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</si>
  <si>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</si>
  <si>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</si>
  <si>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</si>
  <si>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</si>
  <si>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</si>
  <si>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</si>
  <si>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</si>
  <si>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</si>
  <si>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</si>
  <si>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</si>
  <si>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</si>
  <si>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</si>
  <si>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</si>
  <si>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</si>
  <si>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</si>
  <si>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</si>
  <si>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</si>
  <si>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</si>
  <si>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</si>
  <si>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</si>
  <si>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</si>
  <si>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</si>
  <si>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</si>
  <si>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</si>
  <si>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</si>
  <si>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</si>
  <si>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</si>
  <si>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</si>
  <si>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</si>
  <si>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</si>
  <si>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</si>
  <si>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</si>
  <si>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</si>
  <si>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</si>
  <si>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</si>
  <si>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</si>
  <si>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</si>
  <si>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</si>
  <si>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</si>
  <si>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</si>
  <si>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</si>
  <si>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</si>
  <si>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</si>
  <si>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</si>
  <si>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</si>
  <si>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</si>
  <si>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</si>
  <si>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</si>
  <si>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</si>
  <si>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</si>
  <si>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</si>
  <si>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</si>
  <si>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</si>
  <si>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</si>
  <si>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</si>
  <si>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</si>
  <si>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</si>
  <si>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</si>
  <si>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</si>
  <si>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</si>
  <si>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</si>
  <si>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</si>
  <si>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</si>
  <si>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</si>
  <si>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</si>
  <si>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</si>
  <si>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</si>
  <si>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</si>
  <si>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</si>
  <si>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</si>
  <si>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</si>
  <si>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</si>
  <si>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</si>
  <si>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</si>
  <si>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</si>
  <si>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</si>
  <si>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</si>
  <si>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</si>
  <si>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</si>
  <si>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</si>
  <si>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</si>
  <si>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</si>
  <si>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</si>
  <si>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</si>
  <si>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</si>
  <si>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</si>
  <si>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</si>
  <si>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</si>
  <si>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</si>
  <si>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</si>
  <si>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</si>
  <si>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</si>
  <si>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</si>
  <si>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</si>
  <si>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</si>
  <si>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</si>
  <si>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</si>
  <si>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</si>
  <si>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</si>
  <si>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</si>
  <si>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</si>
  <si>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</si>
  <si>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</si>
  <si>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</si>
  <si>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</si>
  <si>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</si>
  <si>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</si>
  <si>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</si>
  <si>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</si>
  <si>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</si>
  <si>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</si>
  <si>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</si>
  <si>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</si>
  <si>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</si>
  <si>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</si>
  <si>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</si>
  <si>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</si>
  <si>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</si>
  <si>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</si>
  <si>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</si>
  <si>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</si>
  <si>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</si>
  <si>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</si>
  <si>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</si>
  <si>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</si>
  <si>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</si>
  <si>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</si>
  <si>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</si>
  <si>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</si>
  <si>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</si>
  <si>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</si>
  <si>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</si>
  <si>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</si>
  <si>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</si>
  <si>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</si>
  <si>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</si>
  <si>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</si>
  <si>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</si>
  <si>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</si>
  <si>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</si>
  <si>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</si>
  <si>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</si>
  <si>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</si>
  <si>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</si>
  <si>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</si>
  <si>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</si>
  <si>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</si>
  <si>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</si>
  <si>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</si>
  <si>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</si>
  <si>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</si>
  <si>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</si>
  <si>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</si>
  <si>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</si>
  <si>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</si>
  <si>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</si>
  <si>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</si>
  <si>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</si>
  <si>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</si>
  <si>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</si>
  <si>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</si>
  <si>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</si>
  <si>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</si>
  <si>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</si>
  <si>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</si>
  <si>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</si>
  <si>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</si>
  <si>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</si>
  <si>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</si>
  <si>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</si>
  <si>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</si>
  <si>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</si>
  <si>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</si>
  <si>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</si>
  <si>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</si>
  <si>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</si>
  <si>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</si>
  <si>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</si>
  <si>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</si>
  <si>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</si>
  <si>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</si>
  <si>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</si>
  <si>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</si>
  <si>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</si>
  <si>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</si>
  <si>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</si>
  <si>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</si>
  <si>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</si>
  <si>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</si>
  <si>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</si>
  <si>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</si>
  <si>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</si>
  <si>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</si>
  <si>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</si>
  <si>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</si>
  <si>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</si>
  <si>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</si>
  <si>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</si>
  <si>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</si>
  <si>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</si>
  <si>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</si>
  <si>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</si>
  <si>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</si>
  <si>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</si>
  <si>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</si>
  <si>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</si>
  <si>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</si>
  <si>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</si>
  <si>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</si>
  <si>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</si>
  <si>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</si>
  <si>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</si>
  <si>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</si>
  <si>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</si>
  <si>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</si>
  <si>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</si>
  <si>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</si>
  <si>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</si>
  <si>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</si>
  <si>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</si>
  <si>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</si>
  <si>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</si>
  <si>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</si>
  <si>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</si>
  <si>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</si>
  <si>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</si>
  <si>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</si>
  <si>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</si>
  <si>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</si>
  <si>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</si>
  <si>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</si>
  <si>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</si>
  <si>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</si>
  <si>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</si>
  <si>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</si>
  <si>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</si>
  <si>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</si>
  <si>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</si>
  <si>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</si>
  <si>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</si>
  <si>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</si>
  <si>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</si>
  <si>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</si>
  <si>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</si>
  <si>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</si>
  <si>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</si>
  <si>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</si>
  <si>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</si>
  <si>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</si>
  <si>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</si>
  <si>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</si>
  <si>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</si>
  <si>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</si>
  <si>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</si>
  <si>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</si>
  <si>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</si>
  <si>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</si>
  <si>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</si>
  <si>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</si>
  <si>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</si>
  <si>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</si>
  <si>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</si>
  <si>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</si>
  <si>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</si>
  <si>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</si>
  <si>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</si>
  <si>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</si>
  <si>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</si>
  <si>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</si>
  <si>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</si>
  <si>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</si>
  <si>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</si>
  <si>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</si>
  <si>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</si>
  <si>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</si>
  <si>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</si>
  <si>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</si>
  <si>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</si>
  <si>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</si>
  <si>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</si>
  <si>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</si>
  <si>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</si>
  <si>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</si>
  <si>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</si>
  <si>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</si>
  <si>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</si>
  <si>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</si>
  <si>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</si>
  <si>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</si>
  <si>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</si>
  <si>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</si>
  <si>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</si>
  <si>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</si>
  <si>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</si>
  <si>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</si>
  <si>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</si>
  <si>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</si>
  <si>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</si>
  <si>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</si>
  <si>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</si>
  <si>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</si>
  <si>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</si>
  <si>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</si>
  <si>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</si>
  <si>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</si>
  <si>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</si>
  <si>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</si>
  <si>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</si>
  <si>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</si>
  <si>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</si>
  <si>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</si>
  <si>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</si>
  <si>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</si>
  <si>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</si>
  <si>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</si>
  <si>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</si>
  <si>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</si>
  <si>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</si>
  <si>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</si>
  <si>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</si>
  <si>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</si>
  <si>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</si>
  <si>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</si>
  <si>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</si>
  <si>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</si>
  <si>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</si>
  <si>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</si>
  <si>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</si>
  <si>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</si>
  <si>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</si>
  <si>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</si>
  <si>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</si>
  <si>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</si>
  <si>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</si>
  <si>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</si>
  <si>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</si>
  <si>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</si>
  <si>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</si>
  <si>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</si>
  <si>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</si>
  <si>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</si>
  <si>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</si>
  <si>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</si>
  <si>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</si>
  <si>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</si>
  <si>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</si>
  <si>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</si>
  <si>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</si>
  <si>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</si>
  <si>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</si>
  <si>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</si>
  <si>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</si>
  <si>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</si>
  <si>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</si>
  <si>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</si>
  <si>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</si>
  <si>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</si>
  <si>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</si>
  <si>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</si>
  <si>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</si>
  <si>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</si>
  <si>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</si>
  <si>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</si>
  <si>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</si>
  <si>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</si>
  <si>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</si>
  <si>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</si>
  <si>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</si>
  <si>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</si>
  <si>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</si>
  <si>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</si>
  <si>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</si>
  <si>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</si>
  <si>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</si>
  <si>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</si>
  <si>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</si>
  <si>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</si>
  <si>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</si>
  <si>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</si>
  <si>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</si>
  <si>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</si>
  <si>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</si>
  <si>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</si>
  <si>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</si>
  <si>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</si>
  <si>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</si>
  <si>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</si>
  <si>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</si>
  <si>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</si>
  <si>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</si>
  <si>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</si>
  <si>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</si>
  <si>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</si>
  <si>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</si>
  <si>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</si>
  <si>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</si>
  <si>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</si>
  <si>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</si>
  <si>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</si>
  <si>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</si>
  <si>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</si>
  <si>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</si>
  <si>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</si>
  <si>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</si>
  <si>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</si>
  <si>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</si>
  <si>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</si>
  <si>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</si>
  <si>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</si>
  <si>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</si>
  <si>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</si>
  <si>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</si>
  <si>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</si>
  <si>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</si>
  <si>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</si>
  <si>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</si>
  <si>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</si>
  <si>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</si>
  <si>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</si>
  <si>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</si>
  <si>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</si>
  <si>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</si>
  <si>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</si>
  <si>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</si>
  <si>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</si>
  <si>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</si>
  <si>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</si>
  <si>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</si>
  <si>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</si>
  <si>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</si>
  <si>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</si>
  <si>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</si>
  <si>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</si>
  <si>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</si>
  <si>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</si>
  <si>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</si>
  <si>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</si>
  <si>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</si>
  <si>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</si>
  <si>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</si>
  <si>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</si>
  <si>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</si>
  <si>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</si>
  <si>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</si>
  <si>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</si>
  <si>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</si>
  <si>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</si>
  <si>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</si>
  <si>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</si>
  <si>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</si>
  <si>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</si>
  <si>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</si>
  <si>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</si>
  <si>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</si>
  <si>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</si>
  <si>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</si>
  <si>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</si>
  <si>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</si>
  <si>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</si>
  <si>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</si>
  <si>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</si>
  <si>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</si>
  <si>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</si>
  <si>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</si>
  <si>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</si>
  <si>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</si>
  <si>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</si>
  <si>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</si>
  <si>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</si>
  <si>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</si>
  <si>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</si>
  <si>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</si>
  <si>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</si>
  <si>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</si>
  <si>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</si>
  <si>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</si>
  <si>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</si>
  <si>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</si>
  <si>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</si>
  <si>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</si>
  <si>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</si>
  <si>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</si>
  <si>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</si>
  <si>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</si>
  <si>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</si>
  <si>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</si>
  <si>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</si>
  <si>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</si>
  <si>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</si>
  <si>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</si>
  <si>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</si>
  <si>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</si>
  <si>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</si>
  <si>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</si>
  <si>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</si>
  <si>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</si>
  <si>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</si>
  <si>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</si>
  <si>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</si>
  <si>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</si>
  <si>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</si>
  <si>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</si>
  <si>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</si>
  <si>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</si>
  <si>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</si>
  <si>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</si>
  <si>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</si>
  <si>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</si>
  <si>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</si>
  <si>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</si>
  <si>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</si>
  <si>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</si>
  <si>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</si>
  <si>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</si>
  <si>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</si>
  <si>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</si>
  <si>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</si>
  <si>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</si>
  <si>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</si>
  <si>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</si>
  <si>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</si>
  <si>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</si>
  <si>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</si>
  <si>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</si>
  <si>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</si>
  <si>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</si>
  <si>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</si>
  <si>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</si>
  <si>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</si>
  <si>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</si>
  <si>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</si>
  <si>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</si>
  <si>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</si>
  <si>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</si>
  <si>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</si>
  <si>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</si>
  <si>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</si>
  <si>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</si>
  <si>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</si>
  <si>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</si>
  <si>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</si>
  <si>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</si>
  <si>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</si>
  <si>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</si>
  <si>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</si>
  <si>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</si>
  <si>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</si>
  <si>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</si>
  <si>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</si>
  <si>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</si>
  <si>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</si>
  <si>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</si>
  <si>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</si>
  <si>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</si>
  <si>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</si>
  <si>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</si>
  <si>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</si>
  <si>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</si>
  <si>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</si>
  <si>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</si>
  <si>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</si>
  <si>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</si>
  <si>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</si>
  <si>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</si>
  <si>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</si>
  <si>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</si>
  <si>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</si>
  <si>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</si>
  <si>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</si>
  <si>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</si>
  <si>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</si>
  <si>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</si>
  <si>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</si>
  <si>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</si>
  <si>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</si>
  <si>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</si>
  <si>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</si>
  <si>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</si>
  <si>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</si>
  <si>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</si>
  <si>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</si>
  <si>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</si>
  <si>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</si>
  <si>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</si>
  <si>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</si>
  <si>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</si>
  <si>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</si>
  <si>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</si>
  <si>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</si>
  <si>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</si>
  <si>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</si>
  <si>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</si>
  <si>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</si>
  <si>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</si>
  <si>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</si>
  <si>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</si>
  <si>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</si>
  <si>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</si>
  <si>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</si>
  <si>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</si>
  <si>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</si>
  <si>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</si>
  <si>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</si>
  <si>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</si>
  <si>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</si>
  <si>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</si>
  <si>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</si>
  <si>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</si>
  <si>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</si>
  <si>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</si>
  <si>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</si>
  <si>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</si>
  <si>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</si>
  <si>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</si>
  <si>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</si>
  <si>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</si>
  <si>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</si>
  <si>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</si>
  <si>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</si>
  <si>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</si>
  <si>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</si>
  <si>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</si>
  <si>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</si>
  <si>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</si>
  <si>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</si>
  <si>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</si>
  <si>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</si>
  <si>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</si>
  <si>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</si>
  <si>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</si>
  <si>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</si>
  <si>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</si>
  <si>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</si>
  <si>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</si>
  <si>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</si>
  <si>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</si>
  <si>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</si>
  <si>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</si>
  <si>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</si>
  <si>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</si>
  <si>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</si>
  <si>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</si>
  <si>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</si>
  <si>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</si>
  <si>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</si>
  <si>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</si>
  <si>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</si>
  <si>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</si>
  <si>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</si>
  <si>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</si>
  <si>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</si>
  <si>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</si>
  <si>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</si>
  <si>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</si>
  <si>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</si>
  <si>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</si>
  <si>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</si>
  <si>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</si>
  <si>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</si>
  <si>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</si>
  <si>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</si>
  <si>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</si>
  <si>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</si>
  <si>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</si>
  <si>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</si>
  <si>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</si>
  <si>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</si>
  <si>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</si>
  <si>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</si>
  <si>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</si>
  <si>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</si>
  <si>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</si>
  <si>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</si>
  <si>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</si>
  <si>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</si>
  <si>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</si>
  <si>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</si>
  <si>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</si>
  <si>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</si>
  <si>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</si>
  <si>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</si>
  <si>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</si>
  <si>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</si>
  <si>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</si>
  <si>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</si>
  <si>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</si>
  <si>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</si>
  <si>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</si>
  <si>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</si>
  <si>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</si>
  <si>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</si>
  <si>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</si>
  <si>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</si>
  <si>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</si>
  <si>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</si>
  <si>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</si>
  <si>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</si>
  <si>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</si>
  <si>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</si>
  <si>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</si>
  <si>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</si>
  <si>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</si>
  <si>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</si>
  <si>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</si>
  <si>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</si>
  <si>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</si>
  <si>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</si>
  <si>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</si>
  <si>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</si>
  <si>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</si>
  <si>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</si>
  <si>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</si>
  <si>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</si>
  <si>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</si>
  <si>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</si>
  <si>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</si>
  <si>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</si>
  <si>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</si>
  <si>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</si>
  <si>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</si>
  <si>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</si>
  <si>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</si>
  <si>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</si>
  <si>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</si>
  <si>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</si>
  <si>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</si>
  <si>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</si>
  <si>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</si>
  <si>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</si>
  <si>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</si>
  <si>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</si>
  <si>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</si>
  <si>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</si>
  <si>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</si>
  <si>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</si>
  <si>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</si>
  <si>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</si>
  <si>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</si>
  <si>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</si>
  <si>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</si>
  <si>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</si>
  <si>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</si>
  <si>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</si>
  <si>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</si>
  <si>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</si>
  <si>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</si>
  <si>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</si>
  <si>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</si>
  <si>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</si>
  <si>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</si>
  <si>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</si>
  <si>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</si>
  <si>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</si>
  <si>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</si>
  <si>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</si>
  <si>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</si>
  <si>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</si>
  <si>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</si>
  <si>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</si>
  <si>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</si>
  <si>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</si>
  <si>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</si>
  <si>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</si>
  <si>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</si>
  <si>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</si>
  <si>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</si>
  <si>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</si>
  <si>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</si>
  <si>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</si>
  <si>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</si>
  <si>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</si>
  <si>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</si>
  <si>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</si>
  <si>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</si>
  <si>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</si>
  <si>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</si>
  <si>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</si>
  <si>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</si>
  <si>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</si>
  <si>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</si>
  <si>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</si>
  <si>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</si>
  <si>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</si>
  <si>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</si>
  <si>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</si>
  <si>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</si>
  <si>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</si>
  <si>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</si>
  <si>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</si>
  <si>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</si>
  <si>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</si>
  <si>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</si>
  <si>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</si>
  <si>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</si>
  <si>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</si>
  <si>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</si>
  <si>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</si>
  <si>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</si>
  <si>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</si>
  <si>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</si>
  <si>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</si>
  <si>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</si>
  <si>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</si>
  <si>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</si>
  <si>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</si>
  <si>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</si>
  <si>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</si>
  <si>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</si>
  <si>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</si>
  <si>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</si>
  <si>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</si>
  <si>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</si>
  <si>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</si>
  <si>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</si>
  <si>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</si>
  <si>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</si>
  <si>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</si>
  <si>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</si>
  <si>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</si>
  <si>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</si>
  <si>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</si>
  <si>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</si>
  <si>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</si>
  <si>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</si>
  <si>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</si>
  <si>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</si>
  <si>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</si>
  <si>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</si>
  <si>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</si>
  <si>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</si>
  <si>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</si>
  <si>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</si>
  <si>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</si>
  <si>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</si>
  <si>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</si>
  <si>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</si>
  <si>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</si>
  <si>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</si>
  <si>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</si>
  <si>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</si>
  <si>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</si>
  <si>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</si>
  <si>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</si>
  <si>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</si>
  <si>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</si>
  <si>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</si>
  <si>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</si>
  <si>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</si>
  <si>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</si>
  <si>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</si>
  <si>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</si>
  <si>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</si>
  <si>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</si>
  <si>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</si>
  <si>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</si>
  <si>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</si>
  <si>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</si>
  <si>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</si>
  <si>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</si>
  <si>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</si>
  <si>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</si>
  <si>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</si>
  <si>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</si>
  <si>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</si>
  <si>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</si>
  <si>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</si>
  <si>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</si>
  <si>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</si>
  <si>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</si>
  <si>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</si>
  <si>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</si>
  <si>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</si>
  <si>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</si>
  <si>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</si>
  <si>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</si>
  <si>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</si>
  <si>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</si>
  <si>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</si>
  <si>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</si>
  <si>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</si>
  <si>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</si>
  <si>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</si>
  <si>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</si>
  <si>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</si>
  <si>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</si>
  <si>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</si>
  <si>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</si>
  <si>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</si>
  <si>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</si>
  <si>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</si>
  <si>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</si>
  <si>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</si>
  <si>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</si>
  <si>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</si>
  <si>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</si>
  <si>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</si>
  <si>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</si>
  <si>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</si>
  <si>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</si>
  <si>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</si>
  <si>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</si>
  <si>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</si>
  <si>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</si>
  <si>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</si>
  <si>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</si>
  <si>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</si>
  <si>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</si>
  <si>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</si>
  <si>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</si>
  <si>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</si>
  <si>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</si>
  <si>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</si>
  <si>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</si>
  <si>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</si>
  <si>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</si>
  <si>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</si>
  <si>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</si>
  <si>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</si>
  <si>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</si>
  <si>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</si>
  <si>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</si>
  <si>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</si>
  <si>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</si>
  <si>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</si>
  <si>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</si>
  <si>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</si>
  <si>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</si>
  <si>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</si>
  <si>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</si>
  <si>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</si>
  <si>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</si>
  <si>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</si>
  <si>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</si>
  <si>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</si>
  <si>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</si>
  <si>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</si>
  <si>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</si>
  <si>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</si>
  <si>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</si>
  <si>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</si>
  <si>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</si>
  <si>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</si>
  <si>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</si>
  <si>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</si>
  <si>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</si>
  <si>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</si>
  <si>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</si>
  <si>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</si>
  <si>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</si>
  <si>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</si>
  <si>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</si>
  <si>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</si>
  <si>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</si>
  <si>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</si>
  <si>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</si>
  <si>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</si>
  <si>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</si>
  <si>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</si>
  <si>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</si>
  <si>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</si>
  <si>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</si>
  <si>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</si>
  <si>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</si>
  <si>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</si>
  <si>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</si>
  <si>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</si>
  <si>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</si>
  <si>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</si>
  <si>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</si>
  <si>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</si>
  <si>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</si>
  <si>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</si>
  <si>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</si>
  <si>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</si>
  <si>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</si>
  <si>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</si>
  <si>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</si>
  <si>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</si>
  <si>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</si>
  <si>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</si>
  <si>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</si>
  <si>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</si>
  <si>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</si>
  <si>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</si>
  <si>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</si>
  <si>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</si>
  <si>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</si>
  <si>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</si>
  <si>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</si>
  <si>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</si>
  <si>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</si>
  <si>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</si>
  <si>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</si>
  <si>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</si>
  <si>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</si>
  <si>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</si>
  <si>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</si>
  <si>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</si>
  <si>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</si>
  <si>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</si>
  <si>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</si>
  <si>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</si>
  <si>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</si>
  <si>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</si>
  <si>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</si>
  <si>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</si>
  <si>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</si>
  <si>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</si>
  <si>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</si>
  <si>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</si>
  <si>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</si>
  <si>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</si>
  <si>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</si>
  <si>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</si>
  <si>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</si>
  <si>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</si>
  <si>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</si>
  <si>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</si>
  <si>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</si>
  <si>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</si>
  <si>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</si>
  <si>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</si>
  <si>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</si>
  <si>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</si>
  <si>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</si>
  <si>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</si>
  <si>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</si>
  <si>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</si>
  <si>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</si>
  <si>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</si>
  <si>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</si>
  <si>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</si>
  <si>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</si>
  <si>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</si>
  <si>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</si>
  <si>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</si>
  <si>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</si>
  <si>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</si>
  <si>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</si>
  <si>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</si>
  <si>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</si>
  <si>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</si>
  <si>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</si>
  <si>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</si>
  <si>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</si>
  <si>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</si>
  <si>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</si>
  <si>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</si>
  <si>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</si>
  <si>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</si>
  <si>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</si>
  <si>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</si>
  <si>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</si>
  <si>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</si>
  <si>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</si>
  <si>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</si>
  <si>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</si>
  <si>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</si>
  <si>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</si>
  <si>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</si>
  <si>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</si>
  <si>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</si>
  <si>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</si>
  <si>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</si>
  <si>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</si>
  <si>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</si>
  <si>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</si>
  <si>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</si>
  <si>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</si>
  <si>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</si>
  <si>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</si>
  <si>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</si>
  <si>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</si>
  <si>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</si>
  <si>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</si>
  <si>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</si>
  <si>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</si>
  <si>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</si>
  <si>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</si>
  <si>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</si>
  <si>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</si>
  <si>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</si>
  <si>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</si>
  <si>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</si>
  <si>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</si>
  <si>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</si>
  <si>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</si>
  <si>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</si>
  <si>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</si>
  <si>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</si>
  <si>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</si>
  <si>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</si>
  <si>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</si>
  <si>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</si>
  <si>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</si>
  <si>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</si>
  <si>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</si>
  <si>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</si>
  <si>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</si>
  <si>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</si>
  <si>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</si>
  <si>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</si>
  <si>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</si>
  <si>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</si>
  <si>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</si>
  <si>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</si>
  <si>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</si>
  <si>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</si>
  <si>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</si>
  <si>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</si>
  <si>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</si>
  <si>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</si>
  <si>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</si>
  <si>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</si>
  <si>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</si>
  <si>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</si>
  <si>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</si>
  <si>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</si>
  <si>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</si>
  <si>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</si>
  <si>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</si>
  <si>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</si>
  <si>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</si>
  <si>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</si>
  <si>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</si>
  <si>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</si>
  <si>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</si>
  <si>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</si>
  <si>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</si>
  <si>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</si>
  <si>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</si>
  <si>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</si>
  <si>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</si>
  <si>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</si>
  <si>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</si>
  <si>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</si>
  <si>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</si>
  <si>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</si>
  <si>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</si>
  <si>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</si>
  <si>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</si>
  <si>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</si>
  <si>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</si>
  <si>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</si>
  <si>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</si>
  <si>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</si>
  <si>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</si>
  <si>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</si>
  <si>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</si>
  <si>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</si>
  <si>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</si>
  <si>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</si>
  <si>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</si>
  <si>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</si>
  <si>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</si>
  <si>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</si>
  <si>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</si>
  <si>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</si>
  <si>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</si>
  <si>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</si>
  <si>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</si>
  <si>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</si>
  <si>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</si>
  <si>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</si>
  <si>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</si>
  <si>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</si>
  <si>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</si>
  <si>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</si>
  <si>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</si>
  <si>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</si>
  <si>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</si>
  <si>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</si>
  <si>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</si>
  <si>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</si>
  <si>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</si>
  <si>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</si>
  <si>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</si>
  <si>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</si>
  <si>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</si>
  <si>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</si>
  <si>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</si>
  <si>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</si>
  <si>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</si>
  <si>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</si>
  <si>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</si>
  <si>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</si>
  <si>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</si>
  <si>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</si>
  <si>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</si>
  <si>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</si>
  <si>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</si>
  <si>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</si>
  <si>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</si>
  <si>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</si>
  <si>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</si>
  <si>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</si>
  <si>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</si>
  <si>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</si>
  <si>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</si>
  <si>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</si>
  <si>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</si>
  <si>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</si>
  <si>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</si>
  <si>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</si>
  <si>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</si>
  <si>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</si>
  <si>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</si>
  <si>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</si>
  <si>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</si>
  <si>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</si>
  <si>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</si>
  <si>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</si>
  <si>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</si>
  <si>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</si>
  <si>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</si>
  <si>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</si>
  <si>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</si>
  <si>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</si>
  <si>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</si>
  <si>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</si>
  <si>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</si>
  <si>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</si>
  <si>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</si>
  <si>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</si>
  <si>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</si>
  <si>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</si>
  <si>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</si>
  <si>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</si>
  <si>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</si>
  <si>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</si>
  <si>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</si>
  <si>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</si>
  <si>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</si>
  <si>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</si>
  <si>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</si>
  <si>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</si>
  <si>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</si>
  <si>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</si>
  <si>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</si>
  <si>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</si>
  <si>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</si>
  <si>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</si>
  <si>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</si>
  <si>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</si>
  <si>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</si>
  <si>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</si>
  <si>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</si>
  <si>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</si>
  <si>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</si>
  <si>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</si>
  <si>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</si>
  <si>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</si>
  <si>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</si>
  <si>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</si>
  <si>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</si>
  <si>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</si>
  <si>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</si>
  <si>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</si>
  <si>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</si>
  <si>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</si>
  <si>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</si>
  <si>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</si>
  <si>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</si>
  <si>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</si>
  <si>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</si>
  <si>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</si>
  <si>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</si>
  <si>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</si>
  <si>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</si>
  <si>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</si>
  <si>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</si>
  <si>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</si>
  <si>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</si>
  <si>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</si>
  <si>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</si>
  <si>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</si>
  <si>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</si>
  <si>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</si>
  <si>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</si>
  <si>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</si>
  <si>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</si>
  <si>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</si>
  <si>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</si>
  <si>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</si>
  <si>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</si>
  <si>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</si>
  <si>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</si>
  <si>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</si>
  <si>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</si>
  <si>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</si>
  <si>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</si>
  <si>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</si>
  <si>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</si>
  <si>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</si>
  <si>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</si>
  <si>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</si>
  <si>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</si>
  <si>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</si>
  <si>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</si>
  <si>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</si>
  <si>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</si>
  <si>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</si>
  <si>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</si>
  <si>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</si>
  <si>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</si>
  <si>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</si>
  <si>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</si>
  <si>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</si>
  <si>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</si>
  <si>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</si>
  <si>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</si>
  <si>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</si>
  <si>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</si>
  <si>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</si>
  <si>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</si>
  <si>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</si>
  <si>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</si>
  <si>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</si>
  <si>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</si>
  <si>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</si>
  <si>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</si>
  <si>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</si>
  <si>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</si>
  <si>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</si>
  <si>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</si>
  <si>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</si>
  <si>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</si>
  <si>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</si>
  <si>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</si>
  <si>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</si>
  <si>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</si>
  <si>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</si>
  <si>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</si>
  <si>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</si>
  <si>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</si>
  <si>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</si>
  <si>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</si>
  <si>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</si>
  <si>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</si>
  <si>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</si>
  <si>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</si>
  <si>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</si>
  <si>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</si>
  <si>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</si>
  <si>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</si>
  <si>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</si>
  <si>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</si>
  <si>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</si>
  <si>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</si>
  <si>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</si>
  <si>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</si>
  <si>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</si>
  <si>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</si>
  <si>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</si>
  <si>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</si>
  <si>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</si>
  <si>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</si>
  <si>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</si>
  <si>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</si>
  <si>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</si>
  <si>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</si>
  <si>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</si>
  <si>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</si>
  <si>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</si>
  <si>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</si>
  <si>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</si>
  <si>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</si>
  <si>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</si>
  <si>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</si>
  <si>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</si>
  <si>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</si>
  <si>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</si>
  <si>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</si>
  <si>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</si>
  <si>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</si>
  <si>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</si>
  <si>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</si>
  <si>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</si>
  <si>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</si>
  <si>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</si>
  <si>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</si>
  <si>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</si>
  <si>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</si>
  <si>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</si>
  <si>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</si>
  <si>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</si>
  <si>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</si>
  <si>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</si>
  <si>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</si>
  <si>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</si>
  <si>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</si>
  <si>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</si>
  <si>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</si>
  <si>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</si>
  <si>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</si>
  <si>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</si>
  <si>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</si>
  <si>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</si>
  <si>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</si>
  <si>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</si>
  <si>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</si>
  <si>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</si>
  <si>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</si>
  <si>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</si>
  <si>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</si>
  <si>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</si>
  <si>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</si>
  <si>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</si>
  <si>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</si>
  <si>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</si>
  <si>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</si>
  <si>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</si>
  <si>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</si>
  <si>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</si>
  <si>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</si>
  <si>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</si>
  <si>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</si>
  <si>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</si>
  <si>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</si>
  <si>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</si>
  <si>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</si>
  <si>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</si>
  <si>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</si>
  <si>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</si>
  <si>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</si>
  <si>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</si>
  <si>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</si>
  <si>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</si>
  <si>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</si>
  <si>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</si>
  <si>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</si>
  <si>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</si>
  <si>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</si>
  <si>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</si>
  <si>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</si>
  <si>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</si>
  <si>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</si>
  <si>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</si>
  <si>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</si>
  <si>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</si>
  <si>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</si>
  <si>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</si>
  <si>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</si>
  <si>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</si>
  <si>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</si>
  <si>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</si>
  <si>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</si>
  <si>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</si>
  <si>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</si>
  <si>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</si>
  <si>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</si>
  <si>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</si>
  <si>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</si>
  <si>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</si>
  <si>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</si>
  <si>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</si>
  <si>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</si>
  <si>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</si>
  <si>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</si>
  <si>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</si>
  <si>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</si>
  <si>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</si>
  <si>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</si>
  <si>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</si>
  <si>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</si>
  <si>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</si>
  <si>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</si>
  <si>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</si>
  <si>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</si>
  <si>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</si>
  <si>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</si>
  <si>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</si>
  <si>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</si>
  <si>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</si>
  <si>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</si>
  <si>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</si>
  <si>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</si>
  <si>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</si>
  <si>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</si>
  <si>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</si>
  <si>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</si>
  <si>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</si>
  <si>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</si>
  <si>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</si>
  <si>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</si>
  <si>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</si>
  <si>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</si>
  <si>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</si>
  <si>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</si>
  <si>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</si>
  <si>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</si>
  <si>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</si>
  <si>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</si>
  <si>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</si>
  <si>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</si>
  <si>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</si>
  <si>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</si>
  <si>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</si>
  <si>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</si>
  <si>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</si>
  <si>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</si>
  <si>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</si>
  <si>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</si>
  <si>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</si>
  <si>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</si>
  <si>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</si>
  <si>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</si>
  <si>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</si>
  <si>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</si>
  <si>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</si>
  <si>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</si>
  <si>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</si>
  <si>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</si>
  <si>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</si>
  <si>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</si>
  <si>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</si>
  <si>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</si>
  <si>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</si>
  <si>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</si>
  <si>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</si>
  <si>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</si>
  <si>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</si>
  <si>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</si>
  <si>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</si>
  <si>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</si>
  <si>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</si>
  <si>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</si>
  <si>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</si>
  <si>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</si>
  <si>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</si>
  <si>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</si>
  <si>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</si>
  <si>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</si>
  <si>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</si>
  <si>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</si>
  <si>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</si>
  <si>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</si>
  <si>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</si>
  <si>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</si>
  <si>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</si>
  <si>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</si>
  <si>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</si>
  <si>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</si>
  <si>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</si>
  <si>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</si>
  <si>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</si>
  <si>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</si>
  <si>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</si>
  <si>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</si>
  <si>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</si>
  <si>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</si>
  <si>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</si>
  <si>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</si>
  <si>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</si>
  <si>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</si>
  <si>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</si>
  <si>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</si>
  <si>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</si>
  <si>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</si>
  <si>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</si>
  <si>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</si>
  <si>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</si>
  <si>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</si>
  <si>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</si>
  <si>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</si>
  <si>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</si>
  <si>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</si>
  <si>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</si>
  <si>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</si>
  <si>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</si>
  <si>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</si>
  <si>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</si>
  <si>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</si>
  <si>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</si>
  <si>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</si>
  <si>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</si>
  <si>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</si>
  <si>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</si>
  <si>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</si>
  <si>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</si>
  <si>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</si>
  <si>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</si>
  <si>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</si>
  <si>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</si>
  <si>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</si>
  <si>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</si>
  <si>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</si>
  <si>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</si>
  <si>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</si>
  <si>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</si>
  <si>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</si>
  <si>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</si>
  <si>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</si>
  <si>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</si>
  <si>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</si>
  <si>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</si>
  <si>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</si>
  <si>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</si>
  <si>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</si>
  <si>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</si>
  <si>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</si>
  <si>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</si>
  <si>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</si>
  <si>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</si>
  <si>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</si>
  <si>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</si>
  <si>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</si>
  <si>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</si>
  <si>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</si>
  <si>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</si>
  <si>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</si>
  <si>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</si>
  <si>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</si>
  <si>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</si>
  <si>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</si>
  <si>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</si>
  <si>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</si>
  <si>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</si>
  <si>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</si>
  <si>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</si>
  <si>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</si>
  <si>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</si>
  <si>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</si>
  <si>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</si>
  <si>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</si>
  <si>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</si>
  <si>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</si>
  <si>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</si>
  <si>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</si>
  <si>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</si>
  <si>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</si>
  <si>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</si>
  <si>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</si>
  <si>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</si>
  <si>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</si>
  <si>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</si>
  <si>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</si>
  <si>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</si>
  <si>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</si>
  <si>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</si>
  <si>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</si>
  <si>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</si>
  <si>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</si>
  <si>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</si>
  <si>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</si>
  <si>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</si>
  <si>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</si>
  <si>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</si>
  <si>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</si>
  <si>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</si>
  <si>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</si>
  <si>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</si>
  <si>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</si>
  <si>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</si>
  <si>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</si>
  <si>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</si>
  <si>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</si>
  <si>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</si>
  <si>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</si>
  <si>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</si>
  <si>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</si>
  <si>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</si>
  <si>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</si>
  <si>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</si>
  <si>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</si>
  <si>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</si>
  <si>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</si>
  <si>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</si>
  <si>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</si>
  <si>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</si>
  <si>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</si>
  <si>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</si>
  <si>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</si>
  <si>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</si>
  <si>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</si>
  <si>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</si>
  <si>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</si>
  <si>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</si>
  <si>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</si>
  <si>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</si>
  <si>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</si>
  <si>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</si>
  <si>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</si>
  <si>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</si>
  <si>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</si>
  <si>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</si>
  <si>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</si>
  <si>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</si>
  <si>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</si>
  <si>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</si>
  <si>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</si>
  <si>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</si>
  <si>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</si>
  <si>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</si>
  <si>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</si>
  <si>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</si>
  <si>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</si>
  <si>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</si>
  <si>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</si>
  <si>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</si>
  <si>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</si>
  <si>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</si>
  <si>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</si>
  <si>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</si>
  <si>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</si>
  <si>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</si>
  <si>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</si>
  <si>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</si>
  <si>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</si>
  <si>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</si>
  <si>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</si>
  <si>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</si>
  <si>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</si>
  <si>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</si>
  <si>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</si>
  <si>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</si>
  <si>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</si>
  <si>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</si>
  <si>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</si>
  <si>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</si>
  <si>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</si>
  <si>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</si>
  <si>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</si>
  <si>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</si>
  <si>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</si>
  <si>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</si>
  <si>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</si>
  <si>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</si>
  <si>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</si>
  <si>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</si>
  <si>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</si>
  <si>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</si>
  <si>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</si>
  <si>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</si>
  <si>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</si>
  <si>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</si>
  <si>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</si>
  <si>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</si>
  <si>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</si>
  <si>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</si>
  <si>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</si>
  <si>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</si>
  <si>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</si>
  <si>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</si>
  <si>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</si>
  <si>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</si>
  <si>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</si>
  <si>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</si>
  <si>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</si>
  <si>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</si>
  <si>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</si>
  <si>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</si>
  <si>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</si>
  <si>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</si>
  <si>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</si>
  <si>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</si>
  <si>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</si>
  <si>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</si>
  <si>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</si>
  <si>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</si>
  <si>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</si>
  <si>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</si>
  <si>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</si>
  <si>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</si>
  <si>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</si>
  <si>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</si>
  <si>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</si>
  <si>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</si>
  <si>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</si>
  <si>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</si>
  <si>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</si>
  <si>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</si>
  <si>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</si>
  <si>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</si>
  <si>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</si>
  <si>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</si>
  <si>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</si>
  <si>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</si>
  <si>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</si>
  <si>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</si>
  <si>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</si>
  <si>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</si>
  <si>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</si>
  <si>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</si>
  <si>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</si>
  <si>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</si>
  <si>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</si>
  <si>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</si>
  <si>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</si>
  <si>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</si>
  <si>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</si>
  <si>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</si>
  <si>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</si>
  <si>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</si>
  <si>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</si>
  <si>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</si>
  <si>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</si>
  <si>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</si>
  <si>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</si>
  <si>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</si>
  <si>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</si>
  <si>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</si>
  <si>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</si>
  <si>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</si>
  <si>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</si>
  <si>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</si>
  <si>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</si>
  <si>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</si>
  <si>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</si>
  <si>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</si>
  <si>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</si>
  <si>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</si>
  <si>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</si>
  <si>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</si>
  <si>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</si>
  <si>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</si>
  <si>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</si>
  <si>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</si>
  <si>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</si>
  <si>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</si>
  <si>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</si>
  <si>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</si>
  <si>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</si>
  <si>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</si>
  <si>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</si>
  <si>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</si>
  <si>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</si>
  <si>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</si>
  <si>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</si>
  <si>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</si>
  <si>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</si>
  <si>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</si>
  <si>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</si>
  <si>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</si>
  <si>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</si>
  <si>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</si>
  <si>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</si>
  <si>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</si>
  <si>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</si>
  <si>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</si>
  <si>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</si>
  <si>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</si>
  <si>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</si>
  <si>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</si>
  <si>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</si>
  <si>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</si>
  <si>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</si>
  <si>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</si>
  <si>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</si>
  <si>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</si>
  <si>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</si>
  <si>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</si>
  <si>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</si>
  <si>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</si>
  <si>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</si>
  <si>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</si>
  <si>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</si>
  <si>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</si>
  <si>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</si>
  <si>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</si>
  <si>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</si>
  <si>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</si>
  <si>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</si>
  <si>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</si>
  <si>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</si>
  <si>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</si>
  <si>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</si>
  <si>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</si>
  <si>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</si>
  <si>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</si>
  <si>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</si>
  <si>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</si>
  <si>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</si>
  <si>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</si>
  <si>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</si>
  <si>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</si>
  <si>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</si>
  <si>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</si>
  <si>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</si>
  <si>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</si>
  <si>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</si>
  <si>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</si>
  <si>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</si>
  <si>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</si>
  <si>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</si>
  <si>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</si>
  <si>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</si>
  <si>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</si>
  <si>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</si>
  <si>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</si>
  <si>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</si>
  <si>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</si>
  <si>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</si>
  <si>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</si>
  <si>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</si>
  <si>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</si>
  <si>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</si>
  <si>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</si>
  <si>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</si>
  <si>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</si>
  <si>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</si>
  <si>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</si>
  <si>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</si>
  <si>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</si>
  <si>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</si>
  <si>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</si>
  <si>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</si>
  <si>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</si>
  <si>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</si>
  <si>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</si>
  <si>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</si>
  <si>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</si>
  <si>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</si>
  <si>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</si>
  <si>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</si>
  <si>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</si>
  <si>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</si>
  <si>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</si>
  <si>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</si>
  <si>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</si>
  <si>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</si>
  <si>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</si>
  <si>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</si>
  <si>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</si>
  <si>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</si>
  <si>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</si>
  <si>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</si>
  <si>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</si>
  <si>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</si>
  <si>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</si>
  <si>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</si>
  <si>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</si>
  <si>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</si>
  <si>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</si>
  <si>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</si>
  <si>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</si>
  <si>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</si>
  <si>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</si>
  <si>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</si>
  <si>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</si>
  <si>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</si>
  <si>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</si>
  <si>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</si>
  <si>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</si>
  <si>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</si>
  <si>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</si>
  <si>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</si>
  <si>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</si>
  <si>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</si>
  <si>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</si>
  <si>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</si>
  <si>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</si>
  <si>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</si>
  <si>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</si>
  <si>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</si>
  <si>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</si>
  <si>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</si>
  <si>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</si>
  <si>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</si>
  <si>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</si>
  <si>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</si>
  <si>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</si>
  <si>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</si>
  <si>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</si>
  <si>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</si>
  <si>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</si>
  <si>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</si>
  <si>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</si>
  <si>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</si>
  <si>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</si>
  <si>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</si>
  <si>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</si>
  <si>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</si>
  <si>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</si>
  <si>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</si>
  <si>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</si>
  <si>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</si>
  <si>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</si>
  <si>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</si>
  <si>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</si>
  <si>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</si>
  <si>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</si>
  <si>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</si>
  <si>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</si>
  <si>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</si>
  <si>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</si>
  <si>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</si>
  <si>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</si>
  <si>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</si>
  <si>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</si>
  <si>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</si>
  <si>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</si>
  <si>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</si>
  <si>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</si>
  <si>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</si>
  <si>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</si>
  <si>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</si>
  <si>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</si>
  <si>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</si>
  <si>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</si>
  <si>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</si>
  <si>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</si>
  <si>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</si>
  <si>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</si>
  <si>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</si>
  <si>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</si>
  <si>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</si>
  <si>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</si>
  <si>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</si>
  <si>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</si>
  <si>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</si>
  <si>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</si>
  <si>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</si>
  <si>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</si>
  <si>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</si>
  <si>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</si>
  <si>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</si>
  <si>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</si>
  <si>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</si>
  <si>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</si>
  <si>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</si>
  <si>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</si>
  <si>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</si>
  <si>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</si>
  <si>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</si>
  <si>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</si>
  <si>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</si>
  <si>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</si>
  <si>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</si>
  <si>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</si>
  <si>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</si>
  <si>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</si>
  <si>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</si>
  <si>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</si>
  <si>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</si>
  <si>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</si>
  <si>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</si>
  <si>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</si>
  <si>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</si>
  <si>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</si>
  <si>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</si>
  <si>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</si>
  <si>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</si>
  <si>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</si>
  <si>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</si>
  <si>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</si>
  <si>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</si>
  <si>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</si>
  <si>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</si>
  <si>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</si>
  <si>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</si>
  <si>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</si>
  <si>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</si>
  <si>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</si>
  <si>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</si>
  <si>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</si>
  <si>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</si>
  <si>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</si>
  <si>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</si>
  <si>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</si>
  <si>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</si>
  <si>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</si>
  <si>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</si>
  <si>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</si>
  <si>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</si>
  <si>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</si>
  <si>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</si>
  <si>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</si>
  <si>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</si>
  <si>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</si>
  <si>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</si>
  <si>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</si>
  <si>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</si>
  <si>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</si>
  <si>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</si>
  <si>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</si>
  <si>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</si>
  <si>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</si>
  <si>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</si>
  <si>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</si>
  <si>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</si>
  <si>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</si>
  <si>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</si>
  <si>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</si>
  <si>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</si>
  <si>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</si>
  <si>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</si>
  <si>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</si>
  <si>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</si>
  <si>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</si>
  <si>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</si>
  <si>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</si>
  <si>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</si>
  <si>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</si>
  <si>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</si>
  <si>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</si>
  <si>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</si>
  <si>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</si>
  <si>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</si>
  <si>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</si>
  <si>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</si>
  <si>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</si>
  <si>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</si>
  <si>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</si>
  <si>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</si>
  <si>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</si>
  <si>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</si>
  <si>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</si>
  <si>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</si>
  <si>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</si>
  <si>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</si>
  <si>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</si>
  <si>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</si>
  <si>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</si>
  <si>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</si>
  <si>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</si>
  <si>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</si>
  <si>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</si>
  <si>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</si>
  <si>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</si>
  <si>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</si>
  <si>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</si>
  <si>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</si>
  <si>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</si>
  <si>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</si>
  <si>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</si>
  <si>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</si>
  <si>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</si>
  <si>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</si>
  <si>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</si>
  <si>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</si>
  <si>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</si>
  <si>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</si>
  <si>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</si>
  <si>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</si>
  <si>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</si>
  <si>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</si>
  <si>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</si>
  <si>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</si>
  <si>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</si>
  <si>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</si>
  <si>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</si>
  <si>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</si>
  <si>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</si>
  <si>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</si>
  <si>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</si>
  <si>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</si>
  <si>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</si>
  <si>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</si>
  <si>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</si>
  <si>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</si>
  <si>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</si>
  <si>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</si>
  <si>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</si>
  <si>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</si>
  <si>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</si>
  <si>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</si>
  <si>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</si>
  <si>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</si>
  <si>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</si>
  <si>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</si>
  <si>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</si>
  <si>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</si>
  <si>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</si>
  <si>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</si>
  <si>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</si>
  <si>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</si>
  <si>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</si>
  <si>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</si>
  <si>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</si>
  <si>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</si>
  <si>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</si>
  <si>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</si>
  <si>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</si>
  <si>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</si>
  <si>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</si>
  <si>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</si>
  <si>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</si>
  <si>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</si>
  <si>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</si>
  <si>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</si>
  <si>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</si>
  <si>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</si>
  <si>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</si>
  <si>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</si>
  <si>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</si>
  <si>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</si>
  <si>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</si>
  <si>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</si>
  <si>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</si>
  <si>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</si>
  <si>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</si>
  <si>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</si>
  <si>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</si>
  <si>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</si>
  <si>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</si>
  <si>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</si>
  <si>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</si>
  <si>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</si>
  <si>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</si>
  <si>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</si>
  <si>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</si>
  <si>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</si>
  <si>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</si>
  <si>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</si>
  <si>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</si>
  <si>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</si>
  <si>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</si>
  <si>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</si>
  <si>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</si>
  <si>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</si>
  <si>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</si>
  <si>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</si>
  <si>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</si>
  <si>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</si>
  <si>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</si>
  <si>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</si>
  <si>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</si>
  <si>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</si>
  <si>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</si>
  <si>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</si>
  <si>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</si>
  <si>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</si>
  <si>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</si>
  <si>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</si>
  <si>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</si>
  <si>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</si>
  <si>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</si>
  <si>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</si>
  <si>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</si>
  <si>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</si>
  <si>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</si>
  <si>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</si>
  <si>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</si>
  <si>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</si>
  <si>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</si>
  <si>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</si>
  <si>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</si>
  <si>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</si>
  <si>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</si>
  <si>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</si>
  <si>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</si>
  <si>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</si>
  <si>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</si>
  <si>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</si>
  <si>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</si>
  <si>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</si>
  <si>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</si>
  <si>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</si>
  <si>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</si>
  <si>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</si>
  <si>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</si>
  <si>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</si>
  <si>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</si>
  <si>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</si>
  <si>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</si>
  <si>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</si>
  <si>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</si>
  <si>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</si>
  <si>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</si>
  <si>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</si>
  <si>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</si>
  <si>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</si>
  <si>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</si>
  <si>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</si>
  <si>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</si>
  <si>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</si>
  <si>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</si>
  <si>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</si>
  <si>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</si>
  <si>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</si>
  <si>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</si>
  <si>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</si>
  <si>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</si>
  <si>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</si>
  <si>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</si>
  <si>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</si>
  <si>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</si>
  <si>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</si>
  <si>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</si>
  <si>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</si>
  <si>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</si>
  <si>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</si>
  <si>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</si>
  <si>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</si>
  <si>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</si>
  <si>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</si>
  <si>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</si>
  <si>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</si>
  <si>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</si>
  <si>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</si>
  <si>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</si>
  <si>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</si>
  <si>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</si>
  <si>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</si>
  <si>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</si>
  <si>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</si>
  <si>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</si>
  <si>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</si>
  <si>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</si>
  <si>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</si>
  <si>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</si>
  <si>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</si>
  <si>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</si>
  <si>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</si>
  <si>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</si>
  <si>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</si>
  <si>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</si>
  <si>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</si>
  <si>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</si>
  <si>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</si>
  <si>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</si>
  <si>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</si>
  <si>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</si>
  <si>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</si>
  <si>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</si>
  <si>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</si>
  <si>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</si>
  <si>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</si>
  <si>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</si>
  <si>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</si>
  <si>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</si>
  <si>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</si>
  <si>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</si>
  <si>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</si>
  <si>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</si>
  <si>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</si>
  <si>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</si>
  <si>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</si>
  <si>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</si>
  <si>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</si>
  <si>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</si>
  <si>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</si>
  <si>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</si>
  <si>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</si>
  <si>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</si>
  <si>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</si>
  <si>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</si>
  <si>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</si>
  <si>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</si>
  <si>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</si>
  <si>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</si>
  <si>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</si>
  <si>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</si>
  <si>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</si>
  <si>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</si>
  <si>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</si>
  <si>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</si>
  <si>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</si>
  <si>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</si>
  <si>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</si>
  <si>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</si>
  <si>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</si>
  <si>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</si>
  <si>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</si>
  <si>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</si>
  <si>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</si>
  <si>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</si>
  <si>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</si>
  <si>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</si>
  <si>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</si>
  <si>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</si>
  <si>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</si>
  <si>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</si>
  <si>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</si>
  <si>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</si>
  <si>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</si>
  <si>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</si>
  <si>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</si>
  <si>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</si>
  <si>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</si>
  <si>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</si>
  <si>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</si>
  <si>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</si>
  <si>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</si>
  <si>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</si>
  <si>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</si>
  <si>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</si>
  <si>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</si>
  <si>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</si>
  <si>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</si>
  <si>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</si>
  <si>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</si>
  <si>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</si>
  <si>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</si>
  <si>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</si>
  <si>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</si>
  <si>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</si>
  <si>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</si>
  <si>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</si>
  <si>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</si>
  <si>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</si>
  <si>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</si>
  <si>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</si>
  <si>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</si>
  <si>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</si>
  <si>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</si>
  <si>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</si>
  <si>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</si>
  <si>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</si>
  <si>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</si>
  <si>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</si>
  <si>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</si>
  <si>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</si>
  <si>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</si>
  <si>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</si>
  <si>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</si>
  <si>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</si>
  <si>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</si>
  <si>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</si>
  <si>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</si>
  <si>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</si>
  <si>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</si>
  <si>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</si>
  <si>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</si>
  <si>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</si>
  <si>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</si>
  <si>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</si>
  <si>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</si>
  <si>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</si>
  <si>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</si>
  <si>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</si>
  <si>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</si>
  <si>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</si>
  <si>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</si>
  <si>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</si>
  <si>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</si>
  <si>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</si>
  <si>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</si>
  <si>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</si>
  <si>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</si>
  <si>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</si>
  <si>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</si>
  <si>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</si>
  <si>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</si>
  <si>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</si>
  <si>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</si>
  <si>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</si>
  <si>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</si>
  <si>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</si>
  <si>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</si>
  <si>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</si>
  <si>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</si>
  <si>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</si>
  <si>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</si>
  <si>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</si>
  <si>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</si>
  <si>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</si>
  <si>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</si>
  <si>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</si>
  <si>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</si>
  <si>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</si>
  <si>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</si>
  <si>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</si>
  <si>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</si>
  <si>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</si>
  <si>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</si>
  <si>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</si>
  <si>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</si>
  <si>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</si>
  <si>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</si>
  <si>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</si>
  <si>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</si>
  <si>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</si>
  <si>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</si>
  <si>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</si>
  <si>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</si>
  <si>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</si>
  <si>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</si>
  <si>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</si>
  <si>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</si>
  <si>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</si>
  <si>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</si>
  <si>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</si>
  <si>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</si>
  <si>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</si>
  <si>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</si>
  <si>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</si>
  <si>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</si>
  <si>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</si>
  <si>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</si>
  <si>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</si>
  <si>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</si>
  <si>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</si>
  <si>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</si>
  <si>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</si>
  <si>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</si>
  <si>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</si>
  <si>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</si>
  <si>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</si>
  <si>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</si>
  <si>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</si>
  <si>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</si>
  <si>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</si>
  <si>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</si>
  <si>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</si>
  <si>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</si>
  <si>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</si>
  <si>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</si>
  <si>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</si>
  <si>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</si>
  <si>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</si>
  <si>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</si>
  <si>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</si>
  <si>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</si>
  <si>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</si>
  <si>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</si>
  <si>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</si>
  <si>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</si>
  <si>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</si>
  <si>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</si>
  <si>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</si>
  <si>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</si>
  <si>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</si>
  <si>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</si>
  <si>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</si>
  <si>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</si>
  <si>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</si>
  <si>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</si>
  <si>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</si>
  <si>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</si>
  <si>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</si>
  <si>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</si>
  <si>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</si>
  <si>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</si>
  <si>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</si>
  <si>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</si>
  <si>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</si>
  <si>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</si>
  <si>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</si>
  <si>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</si>
  <si>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</si>
  <si>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</si>
  <si>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</si>
  <si>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</si>
  <si>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</si>
  <si>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</si>
  <si>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</si>
  <si>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</si>
  <si>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</si>
  <si>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</si>
  <si>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</si>
  <si>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</si>
  <si>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</si>
  <si>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</si>
  <si>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</si>
  <si>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</si>
  <si>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</si>
  <si>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</si>
  <si>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</si>
  <si>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</si>
  <si>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</si>
  <si>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</si>
  <si>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</si>
  <si>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</si>
  <si>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</si>
  <si>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</si>
  <si>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</si>
  <si>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</si>
  <si>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</si>
  <si>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</si>
  <si>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</si>
  <si>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</si>
  <si>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</si>
  <si>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</si>
  <si>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</si>
  <si>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</si>
  <si>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</si>
  <si>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</si>
  <si>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</si>
  <si>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</si>
  <si>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</si>
  <si>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</si>
  <si>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</si>
  <si>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</si>
  <si>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</si>
  <si>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</si>
  <si>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</si>
  <si>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</si>
  <si>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</si>
  <si>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</si>
  <si>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</si>
  <si>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</si>
  <si>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</si>
  <si>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</si>
  <si>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</si>
  <si>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</si>
  <si>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</si>
  <si>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</si>
  <si>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</si>
  <si>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</si>
  <si>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</si>
  <si>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</si>
  <si>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</si>
  <si>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</si>
  <si>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</si>
  <si>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</si>
  <si>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</si>
  <si>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</si>
  <si>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</si>
  <si>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</si>
  <si>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</si>
  <si>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</si>
  <si>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</si>
  <si>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</si>
  <si>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</si>
  <si>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</si>
  <si>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</si>
  <si>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</si>
  <si>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</si>
  <si>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</si>
  <si>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</si>
  <si>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</si>
  <si>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</si>
  <si>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</si>
  <si>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</si>
  <si>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</si>
  <si>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</si>
  <si>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</si>
  <si>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</si>
  <si>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</si>
  <si>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</si>
  <si>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</si>
  <si>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</si>
  <si>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</si>
  <si>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</si>
  <si>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</si>
  <si>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</si>
  <si>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</si>
  <si>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</si>
  <si>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</si>
  <si>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</si>
  <si>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</si>
  <si>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</si>
  <si>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</si>
  <si>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</si>
  <si>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</si>
  <si>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</si>
  <si>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</si>
  <si>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</si>
  <si>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</si>
  <si>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</si>
  <si>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</si>
  <si>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</si>
  <si>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</si>
  <si>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</si>
  <si>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</si>
  <si>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</si>
  <si>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</si>
  <si>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</si>
  <si>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</si>
  <si>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</si>
  <si>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</si>
  <si>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</si>
  <si>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</si>
  <si>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</si>
  <si>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</si>
  <si>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</si>
  <si>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</si>
  <si>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</si>
  <si>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</si>
  <si>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</si>
  <si>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</si>
  <si>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</si>
  <si>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</si>
  <si>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</si>
  <si>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</si>
  <si>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</si>
  <si>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</si>
  <si>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</si>
  <si>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</si>
  <si>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</si>
  <si>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</si>
  <si>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</si>
  <si>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</si>
  <si>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</si>
  <si>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</si>
  <si>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</si>
  <si>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</si>
  <si>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</si>
  <si>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</si>
  <si>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</si>
  <si>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</si>
  <si>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</si>
  <si>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</si>
  <si>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</si>
  <si>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</si>
  <si>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</si>
  <si>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</si>
  <si>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</si>
  <si>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</si>
  <si>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</si>
  <si>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</si>
  <si>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</si>
  <si>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</si>
  <si>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</si>
  <si>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</si>
  <si>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</si>
  <si>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</si>
  <si>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</si>
  <si>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</si>
  <si>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</si>
  <si>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</si>
  <si>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</si>
  <si>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</si>
  <si>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</si>
  <si>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</si>
  <si>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</si>
  <si>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</si>
  <si>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</si>
  <si>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</si>
  <si>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</si>
  <si>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</si>
  <si>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</si>
  <si>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</si>
  <si>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</si>
  <si>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</si>
  <si>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</si>
  <si>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</si>
  <si>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</si>
  <si>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</si>
  <si>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</si>
  <si>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</si>
  <si>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</si>
  <si>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</si>
  <si>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</si>
  <si>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</si>
  <si>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</si>
  <si>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</si>
  <si>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</si>
  <si>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</si>
  <si>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</si>
  <si>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</si>
  <si>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</si>
  <si>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</si>
  <si>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</si>
  <si>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</si>
  <si>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</si>
  <si>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</si>
  <si>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</si>
  <si>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</si>
  <si>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</si>
  <si>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</si>
  <si>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</si>
  <si>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</si>
  <si>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</si>
  <si>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</si>
  <si>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</si>
  <si>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</si>
  <si>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</si>
  <si>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</si>
  <si>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</si>
  <si>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</si>
  <si>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</si>
  <si>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</si>
  <si>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</si>
  <si>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</si>
  <si>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</si>
  <si>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</si>
  <si>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</si>
  <si>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</si>
  <si>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</si>
  <si>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</si>
  <si>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</si>
  <si>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</si>
  <si>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</si>
  <si>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</si>
  <si>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</si>
  <si>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</si>
  <si>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</si>
  <si>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</si>
  <si>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</si>
  <si>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</si>
  <si>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</si>
  <si>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</si>
  <si>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</si>
  <si>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</si>
  <si>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</si>
  <si>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</si>
  <si>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</si>
  <si>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</si>
  <si>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</si>
  <si>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</si>
  <si>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</si>
  <si>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</si>
  <si>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</si>
  <si>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</si>
  <si>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</si>
  <si>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</si>
  <si>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</si>
  <si>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</si>
  <si>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</si>
  <si>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</si>
  <si>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</si>
  <si>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</si>
  <si>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</si>
  <si>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</si>
  <si>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</si>
  <si>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</si>
  <si>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</si>
  <si>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</si>
  <si>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</si>
  <si>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</si>
  <si>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</si>
  <si>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</si>
  <si>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</si>
  <si>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</si>
  <si>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</si>
  <si>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</si>
  <si>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</si>
  <si>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</si>
  <si>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</si>
  <si>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</si>
  <si>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</si>
  <si>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</si>
  <si>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</si>
  <si>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</si>
  <si>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</si>
  <si>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</si>
  <si>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</si>
  <si>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</si>
  <si>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</si>
  <si>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</si>
  <si>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</si>
  <si>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</si>
  <si>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</si>
  <si>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</si>
  <si>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</si>
  <si>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</si>
  <si>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</si>
  <si>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</si>
  <si>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</si>
  <si>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</si>
  <si>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</si>
  <si>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</si>
  <si>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</si>
  <si>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</si>
  <si>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</si>
  <si>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</si>
  <si>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</si>
  <si>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</si>
  <si>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</si>
  <si>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</si>
  <si>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</si>
  <si>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</si>
  <si>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</si>
  <si>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</si>
  <si>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</si>
  <si>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</si>
  <si>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</si>
  <si>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</si>
  <si>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</si>
  <si>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</si>
  <si>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</si>
  <si>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</si>
  <si>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</si>
  <si>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</si>
  <si>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</si>
  <si>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</si>
  <si>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</si>
  <si>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</si>
  <si>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</si>
  <si>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</si>
  <si>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</si>
  <si>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</si>
  <si>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</si>
  <si>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</si>
  <si>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</si>
  <si>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</si>
  <si>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</si>
  <si>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</si>
  <si>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</si>
  <si>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</si>
  <si>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</si>
  <si>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</si>
  <si>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</si>
  <si>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</si>
  <si>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</si>
  <si>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</si>
  <si>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</si>
  <si>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</si>
  <si>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</si>
  <si>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</si>
  <si>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</si>
  <si>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</si>
  <si>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</si>
  <si>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</si>
  <si>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</si>
  <si>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</si>
  <si>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</si>
  <si>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</si>
  <si>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</si>
  <si>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</si>
  <si>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</si>
  <si>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</si>
  <si>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</si>
  <si>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</si>
  <si>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</si>
  <si>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</si>
  <si>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</si>
  <si>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</si>
  <si>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</si>
  <si>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</si>
  <si>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</si>
  <si>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</si>
  <si>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</si>
  <si>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</si>
  <si>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</si>
  <si>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</si>
  <si>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</si>
  <si>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</si>
  <si>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</si>
  <si>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</si>
  <si>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</si>
  <si>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</si>
  <si>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</si>
  <si>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</si>
  <si>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</si>
  <si>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</si>
  <si>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</si>
  <si>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</si>
  <si>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</si>
  <si>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</si>
  <si>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</si>
  <si>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</si>
  <si>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</si>
  <si>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</si>
  <si>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</si>
  <si>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</si>
  <si>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</si>
  <si>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</si>
  <si>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</si>
  <si>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</si>
  <si>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</si>
  <si>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</si>
  <si>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</si>
  <si>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</si>
  <si>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</si>
  <si>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</si>
  <si>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</si>
  <si>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</si>
  <si>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</si>
  <si>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</si>
  <si>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</si>
  <si>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</si>
  <si>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</si>
  <si>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</si>
  <si>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</si>
  <si>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</si>
  <si>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</si>
  <si>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</si>
  <si>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</si>
  <si>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</si>
  <si>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</si>
  <si>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</si>
  <si>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</si>
  <si>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</si>
  <si>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</si>
  <si>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</si>
  <si>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</si>
  <si>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</si>
  <si>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</si>
  <si>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</si>
  <si>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</si>
  <si>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</si>
  <si>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</si>
  <si>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</si>
  <si>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</si>
  <si>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</si>
  <si>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</si>
  <si>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</si>
  <si>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</si>
  <si>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</si>
  <si>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</si>
  <si>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</si>
  <si>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</si>
  <si>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</si>
  <si>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</si>
  <si>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</si>
  <si>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</si>
  <si>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</si>
  <si>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</si>
  <si>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</si>
  <si>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</si>
  <si>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</si>
  <si>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</si>
  <si>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</si>
  <si>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</si>
  <si>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</si>
  <si>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</si>
  <si>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</si>
  <si>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</si>
  <si>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</si>
  <si>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</si>
  <si>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</si>
  <si>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</si>
  <si>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</si>
  <si>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</si>
  <si>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</si>
  <si>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</si>
  <si>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</si>
  <si>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</si>
  <si>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</si>
  <si>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</si>
  <si>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</si>
  <si>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</si>
  <si>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</si>
  <si>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</si>
  <si>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</si>
  <si>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</si>
  <si>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</si>
  <si>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</si>
  <si>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</si>
  <si>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</si>
  <si>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</si>
  <si>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</si>
  <si>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</si>
  <si>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</si>
  <si>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</si>
  <si>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</si>
  <si>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</si>
  <si>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</si>
  <si>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</si>
  <si>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</si>
  <si>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</si>
  <si>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</si>
  <si>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</si>
  <si>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</si>
  <si>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</si>
  <si>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</si>
  <si>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</si>
  <si>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</si>
  <si>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</si>
  <si>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</si>
  <si>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</si>
  <si>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</si>
  <si>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</si>
  <si>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</si>
  <si>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</si>
  <si>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</si>
  <si>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</si>
  <si>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</si>
  <si>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</si>
  <si>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</si>
  <si>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</si>
  <si>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</si>
  <si>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</si>
  <si>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</si>
  <si>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</si>
  <si>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</si>
  <si>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</si>
  <si>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</si>
  <si>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</si>
  <si>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</si>
  <si>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</si>
  <si>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</si>
  <si>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</si>
  <si>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</si>
  <si>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</si>
  <si>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</si>
  <si>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</si>
  <si>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</si>
  <si>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</si>
  <si>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</si>
  <si>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</si>
  <si>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</si>
  <si>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</si>
  <si>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</si>
  <si>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</si>
  <si>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</si>
  <si>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</si>
  <si>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</si>
  <si>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</si>
  <si>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</si>
  <si>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</si>
  <si>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</si>
  <si>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</si>
  <si>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</si>
  <si>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</si>
  <si>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</si>
  <si>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</si>
  <si>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</si>
  <si>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</si>
  <si>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</si>
  <si>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</si>
  <si>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</si>
  <si>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</si>
  <si>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</si>
  <si>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</si>
  <si>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</si>
  <si>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</si>
  <si>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</si>
  <si>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</si>
  <si>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</si>
  <si>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</si>
  <si>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</si>
  <si>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</si>
  <si>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</si>
  <si>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</si>
  <si>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</si>
  <si>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</si>
  <si>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</si>
  <si>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</si>
  <si>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</si>
  <si>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</si>
  <si>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</si>
  <si>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</si>
  <si>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</si>
  <si>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</si>
  <si>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</si>
  <si>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</si>
  <si>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</si>
  <si>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</si>
  <si>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</si>
  <si>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</si>
  <si>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</si>
  <si>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</si>
  <si>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</si>
  <si>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</si>
  <si>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</si>
  <si>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</si>
  <si>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</si>
  <si>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</si>
  <si>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</si>
  <si>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</si>
  <si>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</si>
  <si>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</si>
  <si>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</si>
  <si>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</si>
  <si>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</si>
  <si>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</si>
  <si>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</si>
  <si>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</si>
  <si>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</si>
  <si>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</si>
  <si>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</si>
  <si>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</si>
  <si>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</si>
  <si>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</si>
  <si>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</si>
  <si>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</si>
  <si>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</si>
  <si>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</si>
  <si>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</si>
  <si>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</si>
  <si>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</si>
  <si>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</si>
  <si>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</si>
  <si>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</si>
  <si>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</si>
  <si>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</si>
  <si>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</si>
  <si>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</si>
  <si>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</si>
  <si>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</si>
  <si>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</si>
  <si>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</si>
  <si>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</si>
  <si>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</si>
  <si>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</si>
  <si>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</si>
  <si>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</si>
  <si>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</si>
  <si>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</si>
  <si>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</si>
  <si>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</si>
  <si>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</si>
  <si>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</si>
  <si>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</si>
  <si>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</si>
  <si>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</si>
  <si>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</si>
  <si>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</si>
  <si>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</si>
  <si>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</si>
  <si>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</si>
  <si>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</si>
  <si>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</si>
  <si>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</si>
  <si>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</si>
  <si>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</si>
  <si>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</si>
  <si>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</si>
  <si>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</si>
  <si>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</si>
  <si>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</si>
  <si>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</si>
  <si>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</si>
  <si>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</si>
  <si>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</si>
  <si>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</si>
  <si>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</si>
  <si>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</si>
  <si>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</si>
  <si>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</si>
  <si>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</si>
  <si>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</si>
  <si>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</si>
  <si>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</si>
  <si>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</si>
  <si>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</si>
  <si>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</si>
  <si>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</si>
  <si>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</si>
  <si>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</si>
  <si>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</si>
  <si>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</si>
  <si>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</si>
  <si>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</si>
  <si>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</si>
  <si>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</si>
  <si>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</si>
  <si>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</si>
  <si>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</si>
  <si>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</si>
  <si>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</si>
  <si>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</si>
  <si>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</si>
  <si>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</si>
  <si>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</si>
  <si>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</si>
  <si>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</si>
  <si>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</si>
  <si>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</si>
  <si>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</si>
  <si>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</si>
  <si>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</si>
  <si>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</si>
  <si>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</si>
  <si>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</si>
  <si>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</si>
  <si>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</si>
  <si>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</si>
  <si>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</si>
  <si>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</si>
  <si>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</si>
  <si>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</si>
  <si>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</si>
  <si>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</si>
  <si>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</si>
  <si>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</si>
  <si>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</si>
  <si>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</si>
  <si>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</si>
  <si>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</si>
  <si>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</si>
  <si>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</si>
  <si>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</si>
  <si>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</si>
  <si>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</si>
  <si>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</si>
  <si>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</si>
  <si>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</si>
  <si>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</si>
  <si>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</si>
  <si>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</si>
  <si>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</si>
  <si>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</si>
  <si>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</si>
  <si>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</si>
  <si>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</si>
  <si>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</si>
  <si>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</si>
  <si>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</si>
  <si>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</si>
  <si>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</si>
  <si>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</si>
  <si>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</si>
  <si>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</si>
  <si>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</si>
  <si>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</si>
  <si>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</si>
  <si>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</si>
  <si>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</si>
  <si>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</si>
  <si>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</si>
  <si>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</si>
  <si>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</si>
  <si>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</si>
  <si>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</si>
  <si>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</si>
  <si>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</si>
  <si>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</si>
  <si>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</si>
  <si>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</si>
  <si>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</si>
  <si>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</si>
  <si>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</si>
  <si>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</si>
  <si>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</si>
  <si>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</si>
  <si>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</si>
  <si>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</si>
  <si>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</si>
  <si>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</si>
  <si>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</si>
  <si>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</si>
  <si>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</si>
  <si>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</si>
  <si>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</si>
  <si>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</si>
  <si>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</si>
  <si>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</si>
  <si>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</si>
  <si>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</si>
  <si>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</si>
  <si>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</si>
  <si>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</si>
  <si>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</si>
  <si>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</si>
  <si>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</si>
  <si>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</si>
  <si>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</si>
  <si>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</si>
  <si>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</si>
  <si>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</si>
  <si>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</si>
  <si>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</si>
  <si>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</si>
  <si>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</si>
  <si>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</si>
  <si>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</si>
  <si>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</si>
  <si>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</si>
  <si>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</si>
  <si>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</si>
  <si>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</si>
  <si>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</si>
  <si>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</si>
  <si>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</si>
  <si>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</si>
  <si>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</si>
  <si>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</si>
  <si>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</si>
  <si>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</si>
  <si>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</si>
  <si>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</si>
  <si>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</si>
  <si>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</si>
  <si>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</si>
  <si>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</si>
  <si>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</si>
  <si>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</si>
  <si>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</si>
  <si>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</si>
  <si>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</si>
  <si>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</si>
  <si>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</si>
  <si>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</si>
  <si>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</si>
  <si>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</si>
  <si>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</si>
  <si>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</si>
  <si>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</si>
  <si>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</si>
  <si>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</si>
  <si>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</si>
  <si>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</si>
  <si>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</si>
  <si>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</si>
  <si>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</si>
  <si>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</si>
  <si>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</si>
  <si>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</si>
  <si>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</si>
  <si>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</si>
  <si>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</si>
  <si>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</si>
  <si>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</si>
  <si>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</si>
  <si>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</si>
  <si>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</si>
  <si>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</si>
  <si>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</si>
  <si>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</si>
  <si>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</si>
  <si>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</si>
  <si>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</si>
  <si>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</si>
  <si>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</si>
  <si>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</si>
  <si>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</si>
  <si>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</si>
  <si>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</si>
  <si>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</si>
  <si>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</si>
  <si>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</si>
  <si>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</si>
  <si>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</si>
  <si>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</si>
  <si>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</si>
  <si>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</si>
  <si>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</si>
  <si>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</si>
  <si>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</si>
  <si>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</si>
  <si>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</si>
  <si>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</si>
  <si>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</si>
  <si>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</si>
  <si>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</si>
  <si>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</si>
  <si>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</si>
  <si>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</si>
  <si>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</si>
  <si>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</si>
  <si>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</si>
  <si>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</si>
  <si>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</si>
  <si>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</si>
  <si>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</si>
  <si>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</si>
  <si>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</si>
  <si>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</si>
  <si>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</si>
  <si>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</si>
  <si>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</si>
  <si>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</si>
  <si>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</si>
  <si>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</si>
  <si>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</si>
  <si>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</si>
  <si>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</si>
  <si>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</si>
  <si>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</si>
  <si>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</si>
  <si>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</si>
  <si>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</si>
  <si>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</si>
  <si>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</si>
  <si>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</si>
  <si>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</si>
  <si>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</si>
  <si>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</si>
  <si>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</si>
  <si>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</si>
  <si>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</si>
  <si>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</si>
  <si>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</si>
  <si>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</si>
  <si>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</si>
  <si>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</si>
  <si>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</si>
  <si>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</si>
  <si>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</si>
  <si>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</si>
  <si>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</si>
  <si>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</si>
  <si>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</si>
  <si>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</si>
  <si>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</si>
  <si>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</si>
  <si>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</si>
  <si>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</si>
  <si>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</si>
  <si>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</si>
  <si>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</si>
  <si>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</si>
  <si>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</si>
  <si>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</si>
  <si>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</si>
  <si>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</si>
  <si>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</si>
  <si>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</si>
  <si>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</si>
  <si>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</si>
  <si>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</si>
  <si>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</si>
  <si>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</si>
  <si>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</si>
  <si>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</si>
  <si>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</si>
  <si>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</si>
  <si>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</si>
  <si>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</si>
  <si>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</si>
  <si>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</si>
  <si>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</si>
  <si>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</si>
  <si>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</si>
  <si>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</si>
  <si>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</si>
  <si>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</si>
  <si>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</si>
  <si>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</si>
  <si>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</si>
  <si>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</si>
  <si>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</si>
  <si>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</si>
  <si>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</si>
  <si>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</si>
  <si>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</si>
  <si>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</si>
  <si>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</si>
  <si>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</si>
  <si>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</si>
  <si>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</si>
  <si>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</si>
  <si>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</si>
  <si>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</si>
  <si>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</si>
  <si>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</si>
  <si>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</si>
  <si>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</si>
  <si>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</si>
  <si>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</si>
  <si>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</si>
  <si>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</si>
  <si>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</si>
  <si>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</si>
  <si>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</si>
  <si>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</si>
  <si>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</si>
  <si>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</si>
  <si>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</si>
  <si>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</si>
  <si>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</si>
  <si>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</si>
  <si>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</si>
  <si>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</si>
  <si>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</si>
  <si>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</si>
  <si>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</si>
  <si>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</si>
  <si>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</si>
  <si>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</si>
  <si>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</si>
  <si>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</si>
  <si>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</si>
  <si>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</si>
  <si>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</si>
  <si>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</si>
  <si>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</si>
  <si>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</si>
  <si>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</si>
  <si>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</si>
  <si>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</si>
  <si>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</si>
  <si>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</si>
  <si>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</si>
  <si>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</si>
  <si>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</si>
  <si>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</si>
  <si>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</si>
  <si>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</si>
  <si>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</si>
  <si>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</si>
  <si>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</si>
  <si>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</si>
  <si>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</si>
  <si>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</si>
  <si>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</si>
  <si>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</si>
  <si>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</si>
  <si>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</si>
  <si>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</si>
  <si>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</si>
  <si>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</si>
  <si>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</si>
  <si>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</si>
  <si>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</si>
  <si>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</si>
  <si>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</si>
  <si>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</si>
  <si>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</si>
  <si>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</si>
  <si>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</si>
  <si>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</si>
  <si>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</si>
  <si>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</si>
  <si>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</si>
  <si>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</si>
  <si>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</si>
  <si>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</si>
  <si>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</si>
  <si>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</si>
  <si>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</si>
  <si>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</si>
  <si>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</si>
  <si>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</si>
  <si>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</si>
  <si>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</si>
  <si>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</si>
  <si>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</si>
  <si>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</si>
  <si>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</si>
  <si>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</si>
  <si>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</si>
  <si>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</si>
  <si>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</si>
  <si>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</si>
  <si>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</si>
  <si>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</si>
  <si>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</si>
  <si>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</si>
  <si>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</si>
  <si>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</si>
  <si>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</si>
  <si>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</si>
  <si>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</si>
  <si>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</si>
  <si>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</si>
  <si>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</si>
  <si>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</si>
  <si>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</si>
  <si>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</si>
  <si>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</si>
  <si>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</si>
  <si>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</si>
  <si>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</si>
  <si>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</si>
  <si>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</si>
  <si>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</si>
  <si>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</si>
  <si>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</si>
  <si>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</si>
  <si>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</si>
  <si>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</si>
  <si>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</si>
  <si>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</si>
  <si>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</si>
  <si>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</si>
  <si>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</si>
  <si>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</si>
  <si>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</si>
  <si>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</si>
  <si>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</si>
  <si>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</si>
  <si>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</si>
  <si>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</si>
  <si>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</si>
  <si>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</si>
  <si>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</si>
  <si>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</si>
  <si>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</si>
  <si>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</si>
  <si>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</si>
  <si>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</si>
  <si>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</si>
  <si>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</si>
  <si>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</si>
  <si>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</si>
  <si>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</si>
  <si>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</si>
  <si>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</si>
  <si>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</si>
  <si>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</si>
  <si>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</si>
  <si>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</si>
  <si>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</si>
  <si>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</si>
  <si>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</si>
  <si>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</si>
  <si>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</si>
  <si>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</si>
  <si>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</si>
  <si>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</si>
  <si>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</si>
  <si>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</si>
  <si>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</si>
  <si>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</si>
  <si>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</si>
  <si>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</si>
  <si>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</si>
  <si>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</si>
  <si>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</si>
  <si>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</si>
  <si>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</si>
  <si>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</si>
  <si>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</si>
  <si>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</si>
  <si>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</si>
  <si>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</si>
  <si>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</si>
  <si>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</si>
  <si>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</si>
  <si>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</si>
  <si>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</si>
  <si>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</si>
  <si>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</si>
  <si>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</si>
  <si>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</si>
  <si>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</si>
  <si>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</si>
  <si>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</si>
  <si>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</si>
  <si>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</si>
  <si>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</si>
  <si>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</si>
  <si>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</si>
  <si>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</si>
  <si>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</si>
  <si>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</si>
  <si>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</si>
  <si>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</si>
  <si>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</si>
  <si>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</si>
  <si>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</si>
  <si>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</si>
  <si>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</si>
  <si>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</si>
  <si>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</si>
  <si>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</si>
  <si>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</si>
  <si>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</si>
  <si>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</si>
  <si>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</si>
  <si>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</si>
  <si>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</si>
  <si>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</si>
  <si>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</si>
  <si>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</si>
  <si>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</si>
  <si>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</si>
  <si>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</si>
  <si>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</si>
  <si>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</si>
  <si>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</si>
  <si>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</si>
  <si>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</si>
  <si>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</si>
  <si>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</si>
  <si>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</si>
  <si>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</si>
  <si>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</si>
  <si>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</si>
  <si>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</si>
  <si>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</si>
  <si>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</si>
  <si>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</si>
  <si>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</si>
  <si>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</si>
  <si>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</si>
  <si>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</si>
  <si>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</si>
  <si>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</si>
  <si>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</si>
  <si>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</si>
  <si>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</si>
  <si>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</si>
  <si>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</si>
  <si>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</si>
  <si>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</si>
  <si>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</si>
  <si>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</si>
  <si>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</si>
  <si>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</si>
  <si>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</si>
  <si>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</si>
  <si>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</si>
  <si>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</si>
  <si>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</si>
  <si>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</si>
  <si>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</si>
  <si>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</si>
  <si>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</si>
  <si>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</si>
  <si>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</si>
  <si>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</si>
  <si>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</si>
  <si>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</si>
  <si>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</si>
  <si>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</si>
  <si>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</si>
  <si>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</si>
  <si>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</si>
  <si>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</si>
  <si>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</si>
  <si>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</si>
  <si>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</si>
  <si>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</si>
  <si>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</si>
  <si>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</si>
  <si>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</si>
  <si>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</si>
  <si>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</si>
  <si>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</si>
  <si>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</si>
  <si>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</si>
  <si>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</si>
  <si>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</si>
  <si>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</si>
  <si>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</si>
  <si>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</si>
  <si>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</si>
  <si>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</si>
  <si>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</si>
  <si>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</si>
  <si>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</si>
  <si>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</si>
  <si>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</si>
  <si>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</si>
  <si>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</si>
  <si>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</si>
  <si>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</si>
  <si>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</si>
  <si>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</si>
  <si>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</si>
  <si>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</si>
  <si>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</si>
  <si>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</si>
  <si>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</si>
  <si>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</si>
  <si>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</si>
  <si>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</si>
  <si>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</si>
  <si>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</si>
  <si>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</si>
  <si>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</si>
  <si>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</si>
  <si>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</si>
  <si>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</si>
  <si>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</si>
  <si>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</si>
  <si>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</si>
  <si>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</si>
  <si>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</si>
  <si>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</si>
  <si>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</si>
  <si>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</si>
  <si>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</si>
  <si>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</si>
  <si>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</si>
  <si>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</si>
  <si>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</si>
  <si>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</si>
  <si>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</si>
  <si>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</si>
  <si>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</si>
  <si>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</si>
  <si>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</si>
  <si>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</si>
  <si>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</si>
  <si>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</si>
  <si>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</si>
  <si>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</si>
  <si>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</si>
  <si>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</si>
  <si>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</si>
  <si>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</si>
  <si>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</si>
  <si>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</si>
  <si>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</si>
  <si>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</si>
  <si>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</si>
  <si>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</si>
  <si>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</si>
  <si>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</si>
  <si>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</si>
  <si>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</si>
  <si>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</si>
  <si>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</si>
  <si>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</si>
  <si>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</si>
  <si>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</si>
  <si>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</si>
  <si>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</si>
  <si>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</si>
  <si>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</si>
  <si>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</si>
  <si>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</si>
  <si>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</si>
  <si>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</si>
  <si>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</si>
  <si>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</si>
  <si>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</si>
  <si>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</si>
  <si>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</si>
  <si>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</si>
  <si>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</si>
  <si>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</si>
  <si>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</si>
  <si>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</si>
  <si>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</si>
  <si>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</si>
  <si>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</si>
  <si>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</si>
  <si>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</si>
  <si>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</si>
  <si>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</si>
  <si>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</si>
  <si>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</si>
  <si>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</si>
  <si>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</si>
  <si>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</si>
  <si>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</si>
  <si>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</si>
  <si>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</si>
  <si>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</si>
  <si>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</si>
  <si>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</si>
  <si>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</si>
  <si>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</si>
  <si>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</si>
  <si>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</si>
  <si>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</si>
  <si>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</si>
  <si>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</si>
  <si>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</si>
  <si>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</si>
  <si>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</si>
  <si>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</si>
  <si>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</si>
  <si>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</si>
  <si>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</si>
  <si>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</si>
  <si>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</si>
  <si>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</si>
  <si>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</si>
  <si>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</si>
  <si>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</si>
  <si>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</si>
  <si>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</si>
  <si>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</si>
  <si>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</si>
  <si>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</si>
  <si>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</si>
  <si>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</si>
  <si>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</si>
  <si>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</si>
  <si>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</si>
  <si>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</si>
  <si>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</si>
  <si>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</si>
  <si>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</si>
  <si>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</si>
  <si>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</si>
  <si>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</si>
  <si>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</si>
  <si>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</si>
  <si>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</si>
  <si>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</si>
  <si>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</si>
  <si>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</si>
  <si>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</si>
  <si>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</si>
  <si>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</si>
  <si>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</si>
  <si>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</si>
  <si>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</si>
  <si>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</si>
  <si>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</si>
  <si>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</si>
  <si>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</si>
  <si>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</si>
  <si>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</si>
  <si>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</si>
  <si>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</si>
  <si>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</si>
  <si>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</si>
  <si>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</si>
  <si>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</si>
  <si>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</si>
  <si>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</si>
  <si>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</si>
  <si>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</si>
  <si>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</si>
  <si>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</si>
  <si>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</si>
  <si>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</si>
  <si>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</si>
  <si>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</si>
  <si>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</si>
  <si>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</si>
  <si>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</si>
  <si>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</si>
  <si>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</si>
  <si>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</si>
  <si>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</si>
  <si>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</si>
  <si>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</si>
  <si>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</si>
  <si>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</si>
  <si>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</si>
  <si>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</si>
  <si>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</si>
  <si>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</si>
  <si>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</si>
  <si>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</si>
  <si>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</si>
  <si>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</si>
  <si>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</si>
  <si>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</si>
  <si>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</si>
  <si>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</si>
  <si>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</si>
  <si>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</si>
  <si>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</si>
  <si>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</si>
  <si>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</si>
  <si>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</si>
  <si>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</si>
  <si>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</si>
  <si>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</si>
  <si>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</si>
  <si>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</si>
  <si>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</si>
  <si>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</si>
  <si>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</si>
  <si>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</si>
  <si>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</si>
  <si>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</si>
  <si>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</si>
  <si>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</si>
  <si>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</si>
  <si>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</si>
  <si>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</si>
  <si>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</si>
  <si>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</si>
  <si>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</si>
  <si>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</si>
  <si>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</si>
  <si>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</si>
  <si>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</si>
  <si>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</si>
  <si>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</si>
  <si>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</si>
  <si>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</si>
  <si>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</si>
  <si>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</si>
  <si>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</si>
  <si>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</si>
  <si>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</si>
  <si>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</si>
  <si>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</si>
  <si>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</si>
  <si>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</si>
  <si>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</si>
  <si>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</si>
  <si>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</si>
  <si>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</si>
  <si>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</si>
  <si>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</si>
  <si>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</si>
  <si>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</si>
  <si>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</si>
  <si>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</si>
  <si>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</si>
  <si>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</si>
  <si>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</si>
  <si>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</si>
  <si>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</si>
  <si>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</si>
  <si>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</si>
  <si>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</si>
  <si>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</si>
  <si>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</si>
  <si>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</si>
  <si>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</si>
  <si>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</si>
  <si>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</si>
  <si>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</si>
  <si>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</si>
  <si>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</si>
  <si>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</si>
  <si>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</si>
  <si>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</si>
  <si>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</si>
  <si>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</si>
  <si>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</si>
  <si>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</si>
  <si>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</si>
  <si>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</si>
  <si>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</si>
  <si>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</si>
  <si>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</si>
  <si>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</si>
  <si>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</si>
  <si>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</si>
  <si>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</si>
  <si>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</si>
  <si>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</si>
  <si>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</si>
  <si>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</si>
  <si>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</si>
  <si>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</si>
  <si>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</si>
  <si>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</si>
  <si>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</si>
  <si>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</si>
  <si>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</si>
  <si>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</si>
  <si>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</si>
  <si>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</si>
  <si>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</si>
  <si>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</si>
  <si>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</si>
  <si>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</si>
  <si>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</si>
  <si>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</si>
  <si>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</si>
  <si>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</si>
  <si>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</si>
  <si>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</si>
  <si>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</si>
  <si>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</si>
  <si>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</si>
  <si>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</si>
  <si>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</si>
  <si>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</si>
  <si>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</si>
  <si>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</si>
  <si>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</si>
  <si>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</si>
  <si>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</si>
  <si>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</si>
  <si>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</si>
  <si>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</si>
  <si>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</si>
  <si>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</si>
  <si>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</si>
  <si>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</si>
  <si>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</si>
  <si>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</si>
  <si>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</si>
  <si>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</si>
  <si>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</si>
  <si>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</si>
  <si>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</si>
  <si>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</si>
  <si>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</si>
  <si>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</si>
  <si>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</si>
  <si>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</si>
  <si>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</si>
  <si>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</si>
  <si>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</si>
  <si>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</si>
  <si>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</si>
  <si>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</si>
  <si>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</si>
  <si>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</si>
  <si>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</si>
  <si>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</si>
  <si>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</si>
  <si>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</si>
  <si>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</si>
  <si>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</si>
  <si>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</si>
  <si>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</si>
  <si>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</si>
  <si>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</si>
  <si>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</si>
  <si>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</si>
  <si>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</si>
  <si>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</si>
  <si>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</si>
  <si>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</si>
  <si>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</si>
  <si>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</si>
  <si>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</si>
  <si>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</si>
  <si>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</si>
  <si>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</si>
  <si>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</si>
  <si>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</si>
  <si>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</si>
  <si>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</si>
  <si>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</si>
  <si>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</si>
  <si>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</si>
  <si>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</si>
  <si>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</si>
  <si>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</si>
  <si>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</si>
  <si>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</si>
  <si>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</si>
  <si>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</si>
  <si>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</si>
  <si>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</si>
  <si>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</si>
  <si>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</si>
  <si>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</si>
  <si>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</si>
  <si>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</si>
  <si>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</si>
  <si>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</si>
  <si>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</si>
  <si>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</si>
  <si>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</si>
  <si>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</si>
  <si>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</si>
  <si>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</si>
  <si>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</si>
  <si>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</si>
  <si>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</si>
  <si>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</si>
  <si>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</si>
  <si>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</si>
  <si>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</si>
  <si>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</si>
  <si>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</si>
  <si>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</si>
  <si>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</si>
  <si>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</si>
  <si>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</si>
  <si>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</si>
  <si>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</si>
  <si>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</si>
  <si>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</si>
  <si>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</si>
  <si>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</si>
  <si>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</si>
  <si>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</si>
  <si>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</si>
  <si>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</si>
  <si>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</si>
  <si>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</si>
  <si>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</si>
  <si>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</si>
  <si>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</si>
  <si>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</si>
  <si>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</si>
  <si>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</si>
  <si>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</si>
  <si>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</si>
  <si>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</si>
  <si>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</si>
  <si>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</si>
  <si>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</si>
  <si>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</si>
  <si>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</si>
  <si>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</si>
  <si>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</si>
  <si>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</si>
  <si>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</si>
  <si>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</si>
  <si>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</si>
  <si>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</si>
  <si>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</si>
  <si>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</si>
  <si>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</si>
  <si>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</si>
  <si>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</si>
  <si>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</si>
  <si>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</si>
  <si>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</si>
  <si>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</si>
  <si>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</si>
  <si>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</si>
  <si>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</si>
  <si>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</si>
  <si>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</si>
  <si>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</si>
  <si>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</si>
  <si>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</si>
  <si>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</si>
  <si>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</si>
  <si>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</si>
  <si>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</si>
  <si>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</si>
  <si>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</si>
  <si>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</si>
  <si>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</si>
  <si>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</si>
  <si>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</si>
  <si>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</si>
  <si>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</si>
  <si>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</si>
  <si>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</si>
  <si>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</si>
  <si>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</si>
  <si>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</si>
  <si>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</si>
  <si>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</si>
  <si>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</si>
  <si>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</si>
  <si>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</si>
  <si>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</si>
  <si>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</si>
  <si>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</si>
  <si>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</si>
  <si>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</si>
  <si>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</si>
  <si>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</si>
  <si>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</si>
  <si>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</si>
  <si>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</si>
  <si>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</si>
  <si>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</si>
  <si>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</si>
  <si>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</si>
  <si>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</si>
  <si>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</si>
  <si>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</si>
  <si>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</si>
  <si>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</si>
  <si>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</si>
  <si>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</si>
  <si>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</si>
  <si>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</si>
  <si>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</si>
  <si>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</si>
  <si>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</si>
  <si>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</si>
  <si>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</si>
  <si>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</si>
  <si>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</si>
  <si>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</si>
  <si>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</si>
  <si>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</si>
  <si>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</si>
  <si>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</si>
  <si>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</si>
  <si>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</si>
  <si>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</si>
  <si>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</si>
  <si>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</si>
  <si>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</si>
  <si>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</si>
  <si>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</si>
  <si>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</si>
  <si>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</si>
  <si>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</si>
  <si>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</si>
  <si>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</si>
  <si>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</si>
  <si>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</si>
  <si>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</si>
  <si>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</si>
  <si>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</si>
  <si>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</si>
  <si>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</si>
  <si>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</si>
  <si>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</si>
  <si>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</si>
  <si>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</si>
  <si>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</si>
  <si>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</si>
  <si>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</si>
  <si>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</si>
  <si>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</si>
  <si>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</si>
  <si>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</si>
  <si>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</si>
  <si>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</si>
  <si>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</si>
  <si>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</si>
  <si>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</si>
  <si>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</si>
  <si>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</si>
  <si>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</si>
  <si>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</si>
  <si>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</si>
  <si>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</si>
  <si>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</si>
  <si>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</si>
  <si>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</si>
  <si>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</si>
  <si>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</si>
  <si>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</si>
  <si>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</si>
  <si>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</si>
  <si>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</si>
  <si>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</si>
  <si>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</si>
  <si>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</si>
  <si>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</si>
  <si>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</si>
  <si>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</si>
  <si>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</si>
  <si>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</si>
  <si>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</si>
  <si>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</si>
  <si>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</si>
  <si>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</si>
  <si>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</si>
  <si>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</si>
  <si>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</si>
  <si>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</si>
  <si>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</si>
  <si>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</si>
  <si>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</si>
  <si>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</si>
  <si>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</si>
  <si>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</si>
  <si>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</si>
  <si>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</si>
  <si>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</si>
  <si>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</si>
  <si>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</si>
  <si>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</si>
  <si>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</si>
  <si>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</si>
  <si>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</si>
  <si>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</si>
  <si>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</si>
  <si>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</si>
  <si>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</si>
  <si>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</si>
  <si>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</si>
  <si>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</si>
  <si>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</si>
  <si>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</si>
  <si>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</si>
  <si>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</si>
  <si>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</si>
  <si>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</si>
  <si>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</si>
  <si>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</si>
  <si>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</si>
  <si>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</si>
  <si>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</si>
  <si>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</si>
  <si>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</si>
  <si>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</si>
  <si>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</si>
  <si>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</si>
  <si>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</si>
  <si>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</si>
  <si>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</si>
  <si>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</si>
  <si>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</si>
  <si>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</si>
  <si>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</si>
  <si>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</si>
  <si>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</si>
  <si>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</si>
  <si>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</si>
  <si>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</si>
  <si>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</si>
  <si>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</si>
  <si>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</si>
  <si>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</si>
  <si>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</si>
  <si>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</si>
  <si>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</si>
  <si>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</si>
  <si>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</si>
  <si>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</si>
  <si>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</si>
  <si>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</si>
  <si>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</si>
  <si>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</si>
  <si>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</si>
  <si>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</si>
  <si>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</si>
  <si>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</si>
  <si>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</si>
  <si>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</si>
  <si>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</si>
  <si>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</si>
  <si>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</si>
  <si>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</si>
  <si>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</si>
  <si>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</si>
  <si>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</si>
  <si>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</si>
  <si>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</si>
  <si>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</si>
  <si>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</si>
  <si>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</si>
  <si>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</si>
  <si>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</si>
  <si>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</si>
  <si>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</si>
  <si>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</si>
  <si>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</si>
  <si>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</si>
  <si>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</si>
  <si>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</si>
  <si>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</si>
  <si>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</si>
  <si>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</si>
  <si>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</si>
  <si>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</si>
  <si>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</si>
  <si>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</si>
  <si>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</si>
  <si>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</si>
  <si>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</si>
  <si>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</si>
  <si>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</si>
  <si>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</si>
  <si>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</si>
  <si>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</si>
  <si>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</si>
  <si>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</si>
  <si>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</si>
  <si>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</si>
  <si>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</si>
  <si>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</si>
  <si>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</si>
  <si>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</si>
  <si>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</si>
  <si>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</si>
  <si>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</si>
  <si>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</si>
  <si>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</si>
  <si>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</si>
  <si>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</si>
  <si>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</si>
  <si>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</si>
  <si>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</si>
  <si>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</si>
  <si>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</si>
  <si>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</si>
  <si>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</si>
  <si>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</si>
  <si>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</si>
  <si>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</si>
  <si>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</si>
  <si>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</si>
  <si>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</si>
  <si>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</si>
  <si>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</si>
  <si>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</si>
  <si>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</si>
  <si>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</si>
  <si>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</si>
  <si>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</si>
  <si>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</si>
  <si>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</si>
  <si>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</si>
  <si>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</si>
  <si>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</si>
  <si>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</si>
  <si>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</si>
  <si>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</si>
  <si>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</si>
  <si>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</si>
  <si>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</si>
  <si>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</si>
  <si>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</si>
  <si>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</si>
  <si>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</si>
  <si>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</si>
  <si>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</si>
  <si>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</si>
  <si>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</si>
  <si>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</si>
  <si>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</si>
  <si>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</si>
  <si>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</si>
  <si>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</si>
  <si>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</si>
  <si>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</si>
  <si>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</si>
  <si>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</si>
  <si>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</si>
  <si>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</si>
  <si>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</si>
  <si>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</si>
  <si>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</si>
  <si>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</si>
  <si>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</si>
  <si>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</si>
  <si>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</si>
  <si>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</si>
  <si>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</si>
  <si>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</si>
  <si>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</si>
  <si>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</si>
  <si>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</si>
  <si>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</si>
  <si>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</si>
  <si>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</si>
  <si>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</si>
  <si>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</si>
  <si>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</si>
  <si>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</si>
  <si>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</si>
  <si>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</si>
  <si>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</si>
  <si>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</si>
  <si>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</si>
  <si>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</si>
  <si>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</si>
  <si>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</si>
  <si>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</si>
  <si>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</si>
  <si>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</si>
  <si>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</si>
  <si>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</si>
  <si>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</si>
  <si>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</si>
  <si>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</si>
  <si>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</si>
  <si>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</si>
  <si>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</si>
  <si>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</si>
  <si>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</si>
  <si>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</si>
  <si>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</si>
  <si>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</si>
  <si>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</si>
  <si>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</si>
  <si>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</si>
  <si>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</si>
  <si>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</si>
  <si>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</si>
  <si>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</si>
  <si>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</si>
  <si>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</si>
  <si>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</si>
  <si>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</si>
  <si>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</si>
  <si>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</si>
  <si>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</si>
  <si>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</si>
  <si>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</si>
  <si>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</si>
  <si>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</si>
  <si>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</si>
  <si>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</si>
  <si>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</si>
  <si>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</si>
  <si>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</si>
  <si>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</si>
  <si>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</si>
  <si>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</si>
  <si>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</si>
  <si>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</si>
  <si>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</si>
  <si>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</si>
  <si>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</si>
  <si>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</si>
  <si>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</si>
  <si>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</si>
  <si>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</si>
  <si>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</si>
  <si>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</si>
  <si>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</si>
  <si>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</si>
  <si>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</si>
  <si>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</si>
  <si>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</si>
  <si>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</si>
  <si>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</si>
  <si>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</si>
  <si>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</si>
  <si>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</si>
  <si>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</si>
  <si>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</si>
  <si>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</si>
  <si>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</si>
  <si>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</si>
  <si>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</si>
  <si>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</si>
  <si>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</si>
  <si>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</si>
  <si>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</si>
  <si>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</si>
  <si>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</si>
  <si>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</si>
  <si>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</si>
  <si>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</si>
  <si>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</si>
  <si>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</si>
  <si>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</si>
  <si>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</si>
  <si>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</si>
  <si>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</si>
  <si>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</si>
  <si>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</si>
  <si>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</si>
  <si>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</si>
  <si>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</si>
  <si>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</si>
  <si>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</si>
  <si>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</si>
  <si>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</si>
  <si>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</si>
  <si>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</si>
  <si>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</si>
  <si>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</si>
  <si>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</si>
  <si>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</si>
  <si>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</si>
  <si>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</si>
  <si>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</si>
  <si>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</si>
  <si>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</si>
  <si>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</si>
  <si>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</si>
  <si>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</si>
  <si>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</si>
  <si>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</si>
  <si>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</si>
  <si>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</si>
  <si>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</si>
  <si>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</si>
  <si>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</si>
  <si>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</si>
  <si>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</si>
  <si>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</si>
  <si>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</si>
  <si>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</si>
  <si>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</si>
  <si>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</si>
  <si>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</si>
  <si>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</si>
  <si>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</si>
  <si>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</si>
  <si>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</si>
  <si>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</si>
  <si>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</si>
  <si>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</si>
  <si>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</si>
  <si>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</si>
  <si>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</si>
  <si>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</si>
  <si>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</si>
  <si>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</si>
  <si>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</si>
  <si>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</si>
  <si>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</si>
  <si>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</si>
  <si>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</si>
  <si>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</si>
  <si>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</si>
  <si>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</si>
  <si>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</si>
  <si>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</si>
  <si>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</si>
  <si>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</si>
  <si>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</si>
  <si>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</si>
  <si>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</si>
  <si>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</si>
  <si>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</si>
  <si>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</si>
  <si>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</si>
  <si>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</si>
  <si>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</si>
  <si>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</si>
  <si>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</si>
  <si>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</si>
  <si>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</si>
  <si>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</si>
  <si>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</si>
  <si>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</si>
  <si>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</si>
  <si>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</si>
  <si>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</si>
  <si>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</si>
  <si>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</si>
  <si>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</si>
  <si>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</si>
  <si>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</si>
  <si>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</si>
  <si>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</si>
  <si>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</si>
  <si>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</si>
  <si>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</si>
  <si>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</si>
  <si>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</si>
  <si>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</si>
  <si>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</si>
  <si>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</si>
  <si>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</si>
  <si>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</si>
  <si>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</si>
  <si>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</si>
  <si>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</si>
  <si>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</si>
  <si>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</si>
  <si>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</si>
  <si>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</si>
  <si>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</si>
  <si>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</si>
  <si>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</si>
  <si>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</si>
  <si>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</si>
  <si>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</si>
  <si>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</si>
  <si>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</si>
  <si>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</si>
  <si>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</si>
  <si>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</si>
  <si>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</si>
  <si>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</si>
  <si>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</si>
  <si>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</si>
  <si>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</si>
  <si>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</si>
  <si>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</si>
  <si>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</si>
  <si>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</si>
  <si>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</si>
  <si>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</si>
  <si>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</si>
  <si>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</si>
  <si>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</si>
  <si>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</si>
  <si>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</si>
  <si>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</si>
  <si>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</si>
  <si>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</si>
  <si>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</si>
  <si>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</si>
  <si>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</si>
  <si>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</si>
  <si>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</si>
  <si>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</si>
  <si>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</si>
  <si>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</si>
  <si>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</si>
  <si>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</si>
  <si>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</si>
  <si>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</si>
  <si>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</si>
  <si>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</si>
  <si>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</si>
  <si>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</si>
  <si>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</si>
  <si>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</si>
  <si>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</si>
  <si>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</si>
  <si>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</si>
  <si>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</si>
  <si>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</si>
  <si>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</si>
  <si>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</si>
  <si>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</si>
  <si>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</si>
  <si>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</si>
  <si>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</si>
  <si>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</si>
  <si>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</si>
  <si>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</si>
  <si>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</si>
  <si>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</si>
  <si>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</si>
  <si>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</si>
  <si>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</si>
  <si>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</si>
  <si>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</si>
  <si>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</si>
  <si>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</si>
  <si>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</si>
  <si>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</si>
  <si>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</si>
  <si>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</si>
  <si>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</si>
  <si>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</si>
  <si>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</si>
  <si>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</si>
  <si>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</si>
  <si>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</si>
  <si>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</si>
  <si>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</si>
  <si>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</si>
  <si>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</si>
  <si>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</si>
  <si>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</si>
  <si>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</si>
  <si>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</si>
  <si>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</si>
  <si>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</si>
  <si>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</si>
  <si>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</si>
  <si>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</si>
  <si>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</si>
  <si>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</si>
  <si>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</si>
  <si>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</si>
  <si>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</si>
  <si>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</si>
  <si>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</si>
  <si>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</si>
  <si>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</si>
  <si>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</si>
  <si>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</si>
  <si>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</si>
  <si>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</si>
  <si>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</si>
  <si>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</si>
  <si>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</si>
  <si>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</si>
  <si>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</si>
  <si>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</si>
  <si>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</si>
  <si>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</si>
  <si>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</si>
  <si>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</si>
  <si>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</si>
  <si>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</si>
  <si>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</si>
  <si>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</si>
  <si>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</si>
  <si>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</si>
  <si>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</si>
  <si>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</si>
  <si>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</si>
  <si>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</si>
  <si>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</si>
  <si>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</si>
  <si>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</si>
  <si>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</si>
  <si>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</si>
  <si>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</si>
  <si>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</si>
  <si>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</si>
  <si>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</si>
  <si>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</si>
  <si>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</si>
  <si>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</si>
  <si>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</si>
  <si>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</si>
  <si>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</si>
  <si>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</si>
  <si>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</si>
  <si>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</si>
  <si>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</si>
  <si>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</si>
  <si>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</si>
  <si>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</si>
  <si>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</si>
  <si>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</si>
  <si>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</si>
  <si>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</si>
  <si>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</si>
  <si>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</si>
  <si>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</si>
  <si>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</si>
  <si>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</si>
  <si>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</si>
  <si>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</si>
  <si>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</si>
  <si>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</si>
  <si>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</si>
  <si>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</si>
  <si>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</si>
  <si>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</si>
  <si>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</si>
  <si>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</si>
  <si>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</si>
  <si>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</si>
  <si>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</si>
  <si>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</si>
  <si>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</si>
  <si>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</si>
  <si>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</si>
  <si>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</si>
  <si>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</si>
  <si>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</si>
  <si>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</si>
  <si>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</si>
  <si>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</si>
  <si>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</si>
  <si>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</si>
  <si>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</si>
  <si>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</si>
  <si>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</si>
  <si>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</si>
  <si>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</si>
  <si>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</si>
  <si>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</si>
  <si>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</si>
  <si>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</si>
  <si>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</si>
  <si>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</si>
  <si>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</si>
  <si>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</si>
  <si>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</si>
  <si>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</si>
  <si>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</si>
  <si>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</si>
  <si>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</si>
  <si>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</si>
  <si>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</si>
  <si>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</si>
  <si>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</si>
  <si>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</si>
  <si>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</si>
  <si>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</si>
  <si>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</si>
  <si>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</si>
  <si>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</si>
  <si>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</si>
  <si>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</si>
  <si>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</si>
  <si>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</si>
  <si>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</si>
  <si>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</si>
  <si>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</si>
  <si>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</si>
  <si>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</si>
  <si>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</si>
  <si>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</si>
  <si>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</si>
  <si>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</si>
  <si>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</si>
  <si>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</si>
  <si>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</si>
  <si>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</si>
  <si>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</si>
  <si>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</si>
  <si>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</si>
  <si>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</si>
  <si>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</si>
  <si>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</si>
  <si>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</si>
  <si>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</si>
  <si>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</si>
  <si>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</si>
  <si>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</si>
  <si>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</si>
  <si>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</si>
  <si>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</si>
  <si>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</si>
  <si>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</si>
  <si>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</si>
  <si>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</si>
  <si>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</si>
  <si>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</si>
  <si>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</si>
  <si>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</si>
  <si>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</si>
  <si>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</si>
  <si>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</si>
  <si>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</si>
  <si>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</si>
  <si>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</si>
  <si>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</si>
  <si>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</si>
  <si>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</si>
  <si>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</si>
  <si>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</si>
  <si>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</si>
  <si>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</si>
  <si>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</si>
  <si>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</si>
  <si>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</si>
  <si>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</si>
  <si>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</si>
  <si>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</si>
  <si>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</si>
  <si>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</si>
  <si>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</si>
  <si>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</si>
  <si>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</si>
  <si>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</si>
  <si>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</si>
  <si>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</si>
  <si>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</si>
  <si>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</si>
  <si>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</si>
  <si>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</si>
  <si>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</si>
  <si>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</si>
  <si>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</si>
  <si>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</si>
  <si>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</si>
  <si>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</si>
  <si>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</si>
  <si>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</si>
  <si>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</si>
  <si>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</si>
  <si>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</si>
  <si>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</si>
  <si>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</si>
  <si>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</si>
  <si>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</si>
  <si>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</si>
  <si>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</si>
  <si>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</si>
  <si>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</si>
  <si>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</si>
  <si>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</si>
  <si>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</si>
  <si>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</si>
  <si>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</si>
  <si>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</si>
  <si>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</si>
  <si>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</si>
  <si>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</si>
  <si>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</si>
  <si>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</si>
  <si>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</si>
  <si>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</si>
  <si>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</si>
  <si>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</si>
  <si>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</si>
  <si>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</si>
  <si>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</si>
  <si>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</si>
  <si>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</si>
  <si>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</si>
  <si>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</si>
  <si>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</si>
  <si>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</si>
  <si>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</si>
  <si>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</si>
  <si>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</si>
  <si>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</si>
  <si>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</si>
  <si>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</si>
  <si>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</si>
  <si>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</si>
  <si>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</si>
  <si>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</si>
  <si>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</si>
  <si>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</si>
  <si>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</si>
  <si>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</si>
  <si>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</si>
  <si>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</si>
  <si>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</si>
  <si>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</si>
  <si>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</si>
  <si>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</si>
  <si>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</si>
  <si>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</si>
  <si>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</si>
  <si>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</si>
  <si>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</si>
  <si>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</si>
  <si>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</si>
  <si>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</si>
  <si>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</si>
  <si>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</si>
  <si>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</si>
  <si>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</si>
  <si>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</si>
  <si>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</si>
  <si>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</si>
  <si>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</si>
  <si>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</si>
  <si>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</si>
  <si>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</si>
  <si>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</si>
  <si>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</si>
  <si>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</si>
  <si>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</si>
  <si>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</si>
  <si>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</si>
  <si>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</si>
  <si>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</si>
  <si>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</si>
  <si>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</si>
  <si>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</si>
  <si>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</si>
  <si>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</si>
  <si>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</si>
  <si>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</si>
  <si>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</si>
  <si>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</si>
  <si>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</si>
  <si>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</si>
  <si>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</si>
  <si>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</si>
  <si>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</si>
  <si>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</si>
  <si>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</si>
  <si>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</si>
  <si>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</si>
  <si>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</si>
  <si>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</si>
  <si>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</si>
  <si>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</si>
  <si>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</si>
  <si>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</si>
  <si>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</si>
  <si>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</si>
  <si>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</si>
  <si>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</si>
  <si>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</si>
  <si>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</si>
  <si>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</si>
  <si>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</si>
  <si>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</si>
  <si>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</si>
  <si>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</si>
  <si>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</si>
  <si>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</si>
  <si>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</si>
  <si>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</si>
  <si>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</si>
  <si>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</si>
  <si>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</si>
  <si>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</si>
  <si>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</si>
  <si>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</si>
  <si>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</si>
  <si>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</si>
  <si>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</si>
  <si>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</si>
  <si>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</si>
  <si>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</si>
  <si>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</si>
  <si>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</si>
  <si>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</si>
  <si>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</si>
  <si>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</si>
  <si>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</si>
  <si>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</si>
  <si>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</si>
  <si>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</si>
  <si>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</si>
  <si>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</si>
  <si>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</si>
  <si>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</si>
  <si>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</si>
  <si>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</si>
  <si>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</si>
  <si>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</si>
  <si>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</si>
  <si>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</si>
  <si>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</si>
  <si>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</si>
  <si>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</si>
  <si>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</si>
  <si>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</si>
  <si>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</si>
  <si>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</si>
  <si>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</si>
  <si>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</si>
  <si>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</si>
  <si>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</si>
  <si>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</si>
  <si>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</si>
  <si>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</si>
  <si>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</si>
  <si>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</si>
  <si>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</si>
  <si>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</si>
  <si>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</si>
  <si>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</si>
  <si>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</si>
  <si>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</si>
  <si>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</si>
  <si>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</si>
  <si>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</si>
  <si>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</si>
  <si>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</si>
  <si>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</si>
  <si>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</si>
  <si>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</si>
  <si>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</si>
  <si>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</si>
  <si>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</si>
  <si>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</si>
  <si>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</si>
  <si>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</si>
  <si>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</si>
  <si>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</si>
  <si>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</si>
  <si>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</si>
  <si>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</si>
  <si>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</si>
  <si>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</si>
  <si>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</si>
  <si>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</si>
  <si>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</si>
  <si>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</si>
  <si>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</si>
  <si>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</si>
  <si>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</si>
  <si>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</si>
  <si>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</si>
  <si>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</si>
  <si>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</si>
  <si>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</si>
  <si>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</si>
  <si>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</si>
  <si>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</si>
  <si>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</si>
  <si>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</si>
  <si>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</si>
  <si>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</si>
  <si>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</si>
  <si>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</si>
  <si>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</si>
  <si>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</si>
  <si>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</si>
  <si>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</si>
  <si>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</si>
  <si>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</si>
  <si>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</si>
  <si>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</si>
  <si>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</si>
  <si>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</si>
  <si>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</si>
  <si>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</si>
  <si>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</si>
  <si>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</si>
  <si>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</si>
  <si>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</si>
  <si>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</si>
  <si>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</si>
  <si>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</si>
  <si>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</si>
  <si>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</si>
  <si>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</si>
  <si>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</si>
  <si>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</si>
  <si>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</si>
  <si>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</si>
  <si>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</si>
  <si>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</si>
  <si>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</si>
  <si>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</si>
  <si>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</si>
  <si>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</si>
  <si>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</si>
  <si>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</si>
  <si>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</si>
  <si>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</si>
  <si>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</si>
  <si>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</si>
  <si>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</si>
  <si>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</si>
  <si>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</si>
  <si>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</si>
  <si>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</si>
  <si>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</si>
  <si>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</si>
  <si>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</si>
  <si>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</si>
  <si>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</si>
  <si>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</si>
  <si>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</si>
  <si>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</si>
  <si>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</si>
  <si>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</si>
  <si>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</si>
  <si>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</si>
  <si>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</si>
  <si>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</si>
  <si>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</si>
  <si>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</si>
  <si>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</si>
  <si>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</si>
  <si>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</si>
  <si>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</si>
  <si>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</si>
  <si>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</si>
  <si>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</si>
  <si>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</si>
  <si>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</si>
  <si>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</si>
  <si>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</si>
  <si>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</si>
  <si>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</si>
  <si>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</si>
  <si>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</si>
  <si>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</si>
  <si>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</si>
  <si>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</si>
  <si>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</si>
  <si>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</si>
  <si>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</si>
  <si>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</si>
  <si>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</si>
  <si>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</si>
  <si>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</si>
  <si>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</si>
  <si>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</si>
  <si>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</si>
  <si>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</si>
  <si>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</si>
  <si>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</si>
  <si>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</si>
  <si>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</si>
  <si>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</si>
  <si>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</si>
  <si>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</si>
  <si>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</si>
  <si>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</si>
  <si>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</si>
  <si>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</si>
  <si>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</si>
  <si>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</si>
  <si>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</si>
  <si>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</si>
  <si>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</si>
  <si>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</si>
  <si>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</si>
  <si>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</si>
  <si>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</si>
  <si>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</si>
  <si>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</si>
  <si>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</si>
  <si>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</si>
  <si>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</si>
  <si>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</si>
  <si>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</si>
  <si>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</si>
  <si>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</si>
  <si>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</si>
  <si>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</si>
  <si>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</si>
  <si>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</si>
  <si>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</si>
  <si>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</si>
  <si>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</si>
  <si>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</si>
  <si>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</si>
  <si>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</si>
  <si>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</si>
  <si>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</si>
  <si>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</si>
  <si>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</si>
  <si>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</si>
  <si>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</si>
  <si>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</si>
  <si>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</si>
  <si>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</si>
  <si>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</si>
  <si>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</si>
  <si>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</si>
  <si>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</si>
  <si>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</si>
  <si>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</si>
  <si>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</si>
  <si>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</si>
  <si>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</si>
  <si>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</si>
  <si>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</si>
  <si>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</si>
  <si>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</si>
  <si>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</si>
  <si>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</si>
  <si>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</si>
  <si>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</si>
  <si>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</si>
  <si>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</si>
  <si>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</si>
  <si>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</si>
  <si>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</si>
  <si>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</si>
  <si>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</si>
  <si>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</si>
  <si>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</si>
  <si>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</si>
  <si>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</si>
  <si>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</si>
  <si>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</si>
  <si>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</si>
  <si>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</si>
  <si>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</si>
  <si>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</si>
  <si>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</si>
  <si>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</si>
  <si>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</si>
  <si>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</si>
  <si>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</si>
  <si>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</si>
  <si>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</si>
  <si>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</si>
  <si>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</si>
  <si>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</si>
  <si>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</si>
  <si>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</si>
  <si>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</si>
  <si>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</si>
  <si>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</si>
  <si>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</si>
  <si>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</si>
  <si>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</si>
  <si>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</si>
  <si>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</si>
  <si>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</si>
  <si>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</si>
  <si>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</si>
  <si>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</si>
  <si>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</si>
  <si>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</si>
  <si>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</si>
  <si>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</si>
  <si>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</si>
  <si>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</si>
  <si>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</si>
  <si>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</si>
  <si>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</si>
  <si>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</si>
  <si>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</si>
  <si>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</si>
  <si>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</si>
  <si>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</si>
  <si>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</si>
  <si>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</si>
  <si>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</si>
  <si>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</si>
  <si>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</si>
  <si>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</si>
  <si>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</si>
  <si>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</si>
  <si>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</si>
  <si>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</si>
  <si>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</si>
  <si>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</si>
  <si>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</si>
  <si>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</si>
  <si>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</si>
  <si>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</si>
  <si>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</si>
  <si>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</si>
  <si>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</si>
  <si>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</si>
  <si>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</si>
  <si>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</si>
  <si>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</si>
  <si>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</si>
  <si>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</si>
  <si>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</si>
  <si>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</si>
  <si>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</si>
  <si>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</si>
  <si>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</si>
  <si>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</si>
  <si>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</si>
  <si>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</si>
  <si>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</si>
  <si>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</si>
  <si>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</si>
  <si>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</si>
  <si>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</si>
  <si>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</si>
  <si>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</si>
  <si>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</si>
  <si>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</si>
  <si>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</si>
  <si>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</si>
  <si>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</si>
  <si>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</si>
  <si>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</si>
  <si>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</si>
  <si>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</si>
  <si>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</si>
  <si>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</si>
  <si>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</si>
  <si>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</si>
  <si>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</si>
  <si>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</si>
  <si>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</si>
  <si>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</si>
  <si>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</si>
  <si>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</si>
  <si>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</si>
  <si>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</si>
  <si>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</si>
  <si>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</si>
  <si>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</si>
  <si>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</si>
  <si>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</si>
  <si>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</si>
  <si>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</si>
  <si>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</si>
  <si>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</si>
  <si>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</si>
  <si>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</si>
  <si>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</si>
  <si>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</si>
  <si>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</si>
  <si>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</si>
  <si>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</si>
  <si>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</si>
  <si>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</si>
  <si>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</si>
  <si>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</si>
  <si>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</si>
  <si>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</si>
  <si>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</si>
  <si>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</si>
  <si>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</si>
  <si>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</si>
  <si>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</si>
  <si>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</si>
  <si>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</si>
  <si>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</si>
  <si>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</si>
  <si>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</si>
  <si>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</si>
  <si>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</si>
  <si>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</si>
  <si>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</si>
  <si>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</si>
  <si>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</si>
  <si>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</si>
  <si>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</si>
  <si>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</si>
  <si>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</si>
  <si>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</si>
  <si>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</si>
  <si>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</si>
  <si>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</si>
  <si>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</si>
  <si>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</si>
  <si>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</si>
  <si>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</si>
  <si>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</si>
  <si>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</si>
  <si>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</si>
  <si>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</si>
  <si>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</si>
  <si>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</si>
  <si>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</si>
  <si>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</si>
  <si>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</si>
  <si>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</si>
  <si>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</si>
  <si>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</si>
  <si>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</si>
  <si>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</si>
  <si>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</si>
  <si>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</si>
  <si>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</si>
  <si>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</si>
  <si>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</si>
  <si>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</si>
  <si>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</si>
  <si>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</si>
  <si>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</si>
  <si>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</si>
  <si>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</si>
  <si>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</si>
  <si>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</si>
  <si>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</si>
  <si>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</si>
  <si>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</si>
  <si>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</si>
  <si>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</si>
  <si>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</si>
  <si>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</si>
  <si>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</si>
  <si>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</si>
  <si>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</si>
  <si>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</si>
  <si>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</si>
  <si>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</si>
  <si>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</si>
  <si>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</si>
  <si>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</si>
  <si>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</si>
  <si>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</si>
  <si>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</si>
  <si>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</si>
  <si>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</si>
  <si>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</si>
  <si>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</si>
  <si>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</si>
  <si>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</si>
  <si>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</si>
  <si>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</si>
  <si>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</si>
  <si>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</si>
  <si>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</si>
  <si>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</si>
  <si>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</si>
  <si>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</si>
  <si>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</si>
  <si>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</si>
  <si>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</si>
  <si>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</si>
  <si>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</si>
  <si>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</si>
  <si>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</si>
  <si>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</si>
  <si>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</si>
  <si>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</si>
  <si>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</si>
  <si>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</si>
  <si>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</si>
  <si>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</si>
  <si>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</si>
  <si>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</si>
  <si>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</si>
  <si>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</si>
  <si>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</si>
  <si>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</si>
  <si>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</si>
  <si>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</si>
  <si>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</si>
  <si>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</si>
  <si>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</si>
  <si>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</si>
  <si>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</si>
  <si>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</si>
  <si>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</si>
  <si>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</si>
  <si>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</si>
  <si>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</si>
  <si>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</si>
  <si>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</si>
  <si>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</si>
  <si>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</si>
  <si>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</si>
  <si>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</si>
  <si>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</si>
  <si>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</si>
  <si>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</si>
  <si>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</si>
  <si>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</si>
  <si>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</si>
  <si>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</si>
  <si>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</si>
  <si>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</si>
  <si>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</si>
  <si>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</si>
  <si>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</si>
  <si>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</si>
  <si>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</si>
  <si>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</si>
  <si>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</si>
  <si>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</si>
  <si>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</si>
  <si>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</si>
  <si>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</si>
  <si>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</si>
  <si>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</si>
  <si>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</si>
  <si>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</si>
  <si>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</si>
  <si>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</si>
  <si>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</si>
  <si>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</si>
  <si>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</si>
  <si>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</si>
  <si>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</si>
  <si>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</si>
  <si>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</si>
  <si>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</si>
  <si>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</si>
  <si>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</si>
  <si>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</si>
  <si>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</si>
  <si>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</si>
  <si>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</si>
  <si>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</si>
  <si>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</si>
  <si>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</si>
  <si>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</si>
  <si>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</si>
  <si>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</si>
  <si>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</si>
  <si>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</si>
  <si>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</si>
  <si>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</si>
  <si>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</si>
  <si>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</si>
  <si>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</si>
  <si>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</si>
  <si>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</si>
  <si>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</si>
  <si>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</si>
  <si>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</si>
  <si>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</si>
  <si>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</si>
  <si>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</si>
  <si>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</si>
  <si>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</si>
  <si>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</si>
  <si>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</si>
  <si>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</si>
  <si>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</si>
  <si>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</si>
  <si>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</si>
  <si>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</si>
  <si>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</si>
  <si>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</si>
  <si>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</si>
  <si>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</si>
  <si>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</si>
  <si>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</si>
  <si>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</si>
  <si>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</si>
  <si>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</si>
  <si>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</si>
  <si>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</si>
  <si>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</si>
  <si>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</si>
  <si>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</si>
  <si>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</si>
  <si>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</si>
  <si>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</si>
  <si>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</si>
  <si>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</si>
  <si>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</si>
  <si>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</si>
  <si>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</si>
  <si>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</si>
  <si>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</si>
  <si>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</si>
  <si>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</si>
  <si>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</si>
  <si>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</si>
  <si>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</si>
  <si>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</si>
  <si>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</si>
  <si>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</si>
  <si>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</si>
  <si>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</si>
  <si>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</si>
  <si>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</si>
  <si>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</si>
  <si>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</si>
  <si>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</si>
  <si>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</si>
  <si>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</si>
  <si>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</si>
  <si>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</si>
  <si>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</si>
  <si>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</si>
  <si>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</si>
  <si>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</si>
  <si>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</si>
  <si>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</si>
  <si>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</si>
  <si>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</si>
  <si>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</si>
  <si>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</si>
  <si>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</si>
  <si>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</si>
  <si>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</si>
  <si>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</si>
  <si>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</si>
  <si>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</si>
  <si>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</si>
  <si>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</si>
  <si>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</si>
  <si>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</si>
  <si>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</si>
  <si>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</si>
  <si>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</si>
  <si>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</si>
  <si>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</si>
  <si>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</si>
  <si>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</si>
  <si>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</si>
  <si>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</si>
  <si>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</si>
  <si>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</si>
  <si>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</si>
  <si>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</si>
  <si>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</si>
  <si>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</si>
  <si>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</si>
  <si>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</si>
  <si>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</si>
  <si>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</si>
  <si>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</si>
  <si>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</si>
  <si>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</si>
  <si>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</si>
  <si>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</si>
  <si>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</si>
  <si>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</si>
  <si>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</si>
  <si>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</si>
  <si>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</si>
  <si>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</si>
  <si>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</si>
  <si>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</si>
  <si>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</si>
  <si>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</si>
  <si>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</si>
  <si>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</si>
  <si>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</si>
  <si>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</si>
  <si>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</si>
  <si>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</si>
  <si>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</si>
  <si>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</si>
  <si>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</si>
  <si>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</si>
  <si>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</si>
  <si>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</si>
  <si>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</si>
  <si>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</si>
  <si>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</si>
  <si>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</si>
  <si>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</si>
  <si>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</si>
  <si>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</si>
  <si>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</si>
  <si>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</si>
  <si>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</si>
  <si>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</si>
  <si>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</si>
  <si>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</si>
  <si>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</si>
  <si>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</si>
  <si>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</si>
  <si>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</si>
  <si>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</si>
  <si>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</si>
  <si>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</si>
  <si>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</si>
  <si>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</si>
  <si>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</si>
  <si>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</si>
  <si>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</si>
  <si>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</si>
  <si>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</si>
  <si>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</si>
  <si>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</si>
  <si>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</si>
  <si>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</si>
  <si>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</si>
  <si>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</si>
  <si>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</si>
  <si>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</si>
  <si>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</si>
  <si>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</si>
  <si>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</si>
  <si>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</si>
  <si>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</si>
  <si>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</si>
  <si>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</si>
  <si>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</si>
  <si>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</si>
  <si>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</si>
  <si>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</si>
  <si>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</si>
  <si>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</si>
  <si>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</si>
  <si>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</si>
  <si>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</si>
  <si>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</si>
  <si>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</si>
  <si>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</si>
  <si>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</si>
  <si>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</si>
  <si>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</si>
  <si>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</si>
  <si>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</si>
  <si>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</si>
  <si>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</si>
  <si>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</si>
  <si>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</si>
  <si>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</si>
  <si>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</si>
  <si>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</si>
  <si>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</si>
  <si>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</si>
  <si>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</si>
  <si>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</si>
  <si>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</si>
  <si>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</si>
  <si>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</si>
  <si>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</si>
  <si>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</si>
  <si>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</si>
  <si>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</si>
  <si>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</si>
  <si>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</si>
  <si>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</si>
  <si>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</si>
  <si>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</si>
  <si>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</si>
  <si>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</si>
  <si>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</si>
  <si>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</si>
  <si>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</si>
  <si>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</si>
  <si>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</si>
  <si>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</si>
  <si>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</si>
  <si>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</si>
  <si>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</si>
  <si>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</si>
  <si>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</si>
  <si>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</si>
  <si>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</si>
  <si>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</si>
  <si>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</si>
  <si>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</si>
  <si>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</si>
  <si>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</si>
  <si>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</si>
  <si>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</si>
  <si>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</si>
  <si>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</si>
  <si>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</si>
  <si>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</si>
  <si>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</si>
  <si>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</si>
  <si>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</si>
  <si>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</si>
  <si>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</si>
  <si>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</si>
  <si>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</si>
  <si>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</si>
  <si>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</si>
  <si>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</si>
  <si>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</si>
  <si>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</si>
  <si>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</si>
  <si>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</si>
  <si>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</si>
  <si>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</si>
  <si>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</si>
  <si>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</si>
  <si>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</si>
  <si>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</si>
  <si>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</si>
  <si>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</si>
  <si>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</si>
  <si>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</si>
  <si>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</si>
  <si>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</si>
  <si>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</si>
  <si>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</si>
  <si>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</si>
  <si>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</si>
  <si>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</si>
  <si>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</si>
  <si>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</si>
  <si>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</si>
  <si>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</si>
  <si>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</si>
  <si>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</si>
  <si>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</si>
  <si>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</si>
  <si>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</si>
  <si>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</si>
  <si>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</si>
  <si>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</si>
  <si>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</si>
  <si>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</si>
  <si>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</si>
  <si>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</si>
  <si>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</si>
  <si>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</si>
  <si>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</si>
  <si>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</si>
  <si>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</si>
  <si>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</si>
  <si>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</si>
  <si>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</si>
  <si>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</si>
  <si>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</si>
  <si>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</si>
  <si>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</si>
  <si>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</si>
  <si>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</si>
  <si>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</si>
  <si>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</si>
  <si>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</si>
  <si>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</si>
  <si>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</si>
  <si>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</si>
  <si>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</si>
  <si>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</si>
  <si>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</si>
  <si>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</si>
  <si>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</si>
  <si>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</si>
  <si>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</si>
  <si>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</si>
  <si>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</si>
  <si>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</si>
  <si>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</si>
  <si>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</si>
  <si>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</si>
  <si>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</si>
  <si>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</si>
  <si>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</si>
  <si>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</si>
  <si>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</si>
  <si>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</si>
  <si>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</si>
  <si>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</si>
  <si>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</si>
  <si>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</si>
  <si>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</si>
  <si>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</si>
  <si>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</si>
  <si>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</si>
  <si>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</si>
  <si>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</si>
  <si>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</si>
  <si>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</si>
  <si>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</si>
  <si>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</si>
  <si>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</si>
  <si>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</si>
  <si>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</si>
  <si>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</si>
  <si>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</si>
  <si>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</si>
  <si>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</si>
  <si>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</si>
  <si>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</si>
  <si>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</si>
  <si>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</si>
  <si>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</si>
  <si>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</si>
  <si>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</si>
  <si>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</si>
  <si>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</si>
  <si>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</si>
  <si>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</si>
  <si>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</si>
  <si>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</si>
  <si>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</si>
  <si>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</si>
  <si>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</si>
  <si>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</si>
  <si>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</si>
  <si>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</si>
  <si>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</si>
  <si>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</si>
  <si>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</si>
  <si>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</si>
  <si>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</si>
  <si>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</si>
  <si>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</si>
  <si>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</si>
  <si>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</si>
  <si>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</si>
  <si>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</si>
  <si>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</si>
  <si>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</si>
  <si>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</si>
  <si>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</si>
  <si>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</si>
  <si>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</si>
  <si>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</si>
  <si>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</si>
  <si>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</si>
  <si>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</si>
  <si>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</si>
  <si>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</si>
  <si>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</si>
  <si>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</si>
  <si>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</si>
  <si>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</si>
  <si>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</si>
  <si>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</si>
  <si>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</si>
  <si>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</si>
  <si>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</si>
  <si>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</si>
  <si>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</si>
  <si>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</si>
  <si>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</si>
  <si>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</si>
  <si>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</si>
  <si>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</si>
  <si>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</si>
  <si>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</si>
  <si>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</si>
  <si>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</si>
  <si>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</si>
  <si>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</si>
  <si>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</si>
  <si>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</si>
  <si>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</si>
  <si>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</si>
  <si>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</si>
  <si>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</si>
  <si>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</si>
  <si>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</si>
  <si>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</si>
  <si>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</si>
  <si>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</si>
  <si>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</si>
  <si>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</si>
  <si>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</si>
  <si>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</si>
  <si>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</si>
  <si>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</si>
  <si>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</si>
  <si>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</si>
  <si>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</si>
  <si>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</si>
  <si>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</si>
  <si>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</si>
  <si>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</si>
  <si>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</si>
  <si>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</si>
  <si>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</si>
  <si>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</si>
  <si>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</si>
  <si>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</si>
  <si>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</si>
  <si>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</si>
  <si>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</si>
  <si>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</si>
  <si>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</si>
  <si>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</si>
  <si>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</si>
  <si>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</si>
  <si>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</si>
  <si>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</si>
  <si>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</si>
  <si>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</si>
  <si>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</si>
  <si>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</si>
  <si>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</si>
  <si>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</si>
  <si>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</si>
  <si>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</si>
  <si>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</si>
  <si>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</si>
  <si>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</si>
  <si>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</si>
  <si>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</si>
  <si>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</si>
  <si>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</si>
  <si>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</si>
  <si>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</si>
  <si>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</si>
  <si>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</si>
  <si>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</si>
  <si>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</si>
  <si>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</si>
  <si>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</si>
  <si>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</si>
  <si>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</si>
  <si>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</si>
  <si>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</si>
  <si>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</si>
  <si>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</si>
  <si>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</si>
  <si>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</si>
  <si>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</si>
  <si>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</si>
  <si>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</si>
  <si>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</si>
  <si>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</si>
  <si>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</si>
  <si>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</si>
  <si>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</si>
  <si>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</si>
  <si>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</si>
  <si>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</si>
  <si>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</si>
  <si>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</si>
  <si>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</si>
  <si>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</si>
  <si>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</si>
  <si>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</si>
  <si>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</si>
  <si>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</si>
  <si>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</si>
  <si>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</si>
  <si>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</si>
  <si>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</si>
  <si>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</si>
  <si>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</si>
  <si>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</si>
  <si>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</si>
  <si>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</si>
  <si>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</si>
  <si>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</si>
  <si>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</si>
  <si>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</si>
  <si>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</si>
  <si>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</si>
  <si>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</si>
  <si>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</si>
  <si>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</si>
  <si>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</si>
  <si>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</si>
  <si>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</si>
  <si>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</si>
  <si>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</si>
  <si>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</si>
  <si>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</si>
  <si>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</si>
  <si>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</si>
  <si>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</si>
  <si>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</si>
  <si>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</si>
  <si>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</si>
  <si>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</si>
  <si>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</si>
  <si>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</si>
  <si>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</si>
  <si>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</si>
  <si>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</si>
  <si>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</si>
  <si>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</si>
  <si>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</si>
  <si>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</si>
  <si>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</si>
  <si>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</si>
  <si>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</si>
  <si>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</si>
  <si>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</si>
  <si>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</si>
  <si>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</si>
  <si>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</si>
  <si>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</si>
  <si>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</si>
  <si>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</si>
  <si>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</si>
  <si>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</si>
  <si>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</si>
  <si>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</si>
  <si>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</si>
  <si>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</si>
  <si>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</si>
  <si>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</si>
  <si>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</si>
  <si>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</si>
  <si>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</si>
  <si>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</si>
  <si>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</si>
  <si>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</si>
  <si>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</si>
  <si>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</si>
  <si>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</si>
  <si>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</si>
  <si>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</si>
  <si>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</si>
  <si>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</si>
  <si>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</si>
  <si>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</si>
  <si>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</si>
  <si>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</si>
  <si>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</si>
  <si>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</si>
  <si>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</si>
  <si>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</si>
  <si>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</si>
  <si>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</si>
  <si>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</si>
  <si>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</si>
  <si>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</si>
  <si>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</si>
  <si>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</si>
  <si>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</si>
  <si>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</si>
  <si>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</si>
  <si>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</si>
  <si>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</si>
  <si>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</si>
  <si>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</si>
  <si>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</si>
  <si>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</si>
  <si>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</si>
  <si>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</si>
  <si>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</si>
  <si>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</si>
  <si>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</si>
  <si>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</si>
  <si>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</si>
  <si>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</si>
  <si>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</si>
  <si>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</si>
  <si>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</si>
  <si>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</si>
  <si>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</si>
  <si>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</si>
  <si>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</si>
  <si>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</si>
  <si>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</si>
  <si>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</si>
  <si>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</si>
  <si>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</si>
  <si>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</si>
  <si>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</si>
  <si>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</si>
  <si>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</si>
  <si>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</si>
  <si>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</si>
  <si>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</si>
  <si>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</si>
  <si>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</si>
  <si>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</si>
  <si>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</si>
  <si>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</si>
  <si>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</si>
  <si>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</si>
  <si>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</si>
  <si>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</si>
  <si>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</si>
  <si>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</si>
  <si>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</si>
  <si>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</si>
  <si>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</si>
  <si>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</si>
  <si>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</si>
  <si>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</si>
  <si>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</si>
  <si>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</si>
  <si>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</si>
  <si>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</si>
  <si>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</si>
  <si>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</si>
  <si>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</si>
  <si>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</si>
  <si>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</si>
  <si>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</si>
  <si>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</si>
  <si>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</si>
  <si>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</si>
  <si>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</si>
  <si>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</si>
  <si>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</si>
  <si>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</si>
  <si>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</si>
  <si>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</si>
  <si>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</si>
  <si>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</si>
  <si>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</si>
  <si>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</si>
  <si>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</si>
  <si>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</si>
  <si>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</si>
  <si>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</si>
  <si>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</si>
  <si>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</si>
  <si>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</si>
  <si>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</si>
  <si>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</si>
  <si>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</si>
  <si>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</si>
  <si>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</si>
  <si>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</si>
  <si>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</si>
  <si>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</si>
  <si>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</si>
  <si>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</si>
  <si>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</si>
  <si>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</si>
  <si>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</si>
  <si>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</si>
  <si>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</si>
  <si>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</si>
  <si>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</si>
  <si>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</si>
  <si>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</si>
  <si>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</si>
  <si>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</si>
  <si>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</si>
  <si>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</si>
  <si>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</si>
  <si>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</si>
  <si>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</si>
  <si>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</si>
  <si>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</si>
  <si>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</si>
  <si>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</si>
  <si>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</si>
  <si>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</si>
  <si>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</si>
  <si>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</si>
  <si>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</si>
  <si>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</si>
  <si>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</si>
  <si>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</si>
  <si>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</si>
  <si>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</si>
  <si>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</si>
  <si>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</si>
  <si>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</si>
  <si>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</si>
  <si>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</si>
  <si>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</si>
  <si>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</si>
  <si>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</si>
  <si>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</si>
  <si>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</si>
  <si>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</si>
  <si>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</si>
  <si>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</si>
  <si>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</si>
  <si>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</si>
  <si>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</si>
  <si>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</si>
  <si>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</si>
  <si>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</si>
  <si>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</si>
  <si>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</si>
  <si>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</si>
  <si>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</si>
  <si>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</si>
  <si>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</si>
  <si>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</si>
  <si>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</si>
  <si>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</si>
  <si>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</si>
  <si>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</si>
  <si>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</si>
  <si>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</si>
  <si>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</si>
  <si>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</si>
  <si>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</si>
  <si>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</si>
  <si>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</si>
  <si>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</si>
  <si>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</si>
  <si>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</si>
  <si>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</si>
  <si>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</si>
  <si>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</si>
  <si>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</si>
  <si>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</si>
  <si>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</si>
  <si>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</si>
  <si>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</si>
  <si>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</si>
  <si>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</si>
  <si>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</si>
  <si>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</si>
  <si>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</si>
  <si>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</si>
  <si>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</si>
  <si>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</si>
  <si>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</si>
  <si>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</si>
  <si>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</si>
  <si>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</si>
  <si>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</si>
  <si>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</si>
  <si>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</si>
  <si>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</si>
  <si>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</si>
  <si>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</si>
  <si>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</si>
  <si>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</si>
  <si>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</si>
  <si>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</si>
  <si>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</si>
  <si>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</si>
  <si>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</si>
  <si>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</si>
  <si>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</si>
  <si>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</si>
  <si>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</si>
  <si>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</si>
  <si>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</si>
  <si>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</si>
  <si>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</si>
  <si>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</si>
  <si>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</si>
  <si>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</si>
  <si>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</si>
  <si>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</si>
  <si>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</si>
  <si>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</si>
  <si>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</si>
  <si>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</si>
  <si>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</si>
  <si>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</si>
  <si>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</si>
  <si>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</si>
  <si>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</si>
  <si>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</si>
  <si>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</si>
  <si>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</si>
  <si>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</si>
  <si>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</si>
  <si>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</si>
  <si>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</si>
  <si>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</si>
  <si>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</si>
  <si>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</si>
  <si>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</si>
  <si>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</si>
  <si>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</si>
  <si>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</si>
  <si>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</si>
  <si>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</si>
  <si>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</si>
  <si>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</si>
  <si>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</si>
  <si>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</si>
  <si>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</si>
  <si>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</si>
  <si>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</si>
  <si>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</si>
  <si>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</si>
  <si>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</si>
  <si>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</si>
  <si>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</si>
  <si>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</si>
  <si>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</si>
  <si>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</si>
  <si>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</si>
  <si>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</si>
  <si>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</si>
  <si>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</si>
  <si>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</si>
  <si>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</si>
  <si>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</si>
  <si>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</si>
  <si>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</si>
  <si>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</si>
  <si>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</si>
  <si>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</si>
  <si>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</si>
  <si>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</si>
  <si>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</si>
  <si>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</si>
  <si>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</si>
  <si>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</si>
  <si>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</si>
  <si>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</si>
  <si>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</si>
  <si>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</si>
  <si>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</si>
  <si>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</si>
  <si>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</si>
  <si>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</si>
  <si>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</si>
  <si>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</si>
  <si>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</si>
  <si>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</si>
  <si>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</si>
  <si>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</si>
  <si>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</si>
  <si>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</si>
  <si>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</si>
  <si>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</si>
  <si>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</si>
  <si>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</si>
  <si>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</si>
  <si>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</si>
  <si>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</si>
  <si>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</si>
  <si>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</si>
  <si>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</si>
  <si>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</si>
  <si>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</si>
  <si>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</si>
  <si>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</si>
  <si>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</si>
  <si>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</si>
  <si>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</si>
  <si>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</si>
  <si>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</si>
  <si>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</si>
  <si>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</si>
  <si>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</si>
  <si>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</si>
  <si>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</si>
  <si>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</si>
  <si>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</si>
  <si>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</si>
  <si>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</si>
  <si>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</si>
  <si>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</si>
  <si>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</si>
  <si>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</si>
  <si>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</si>
  <si>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</si>
  <si>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</si>
  <si>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</si>
  <si>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</si>
  <si>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</si>
  <si>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</si>
  <si>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</si>
  <si>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</si>
  <si>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</si>
  <si>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</si>
  <si>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</si>
  <si>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</si>
  <si>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</si>
  <si>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</si>
  <si>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</si>
  <si>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</si>
  <si>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</si>
  <si>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</si>
  <si>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</si>
  <si>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</si>
  <si>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</si>
  <si>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</si>
  <si>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</si>
  <si>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</si>
  <si>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</si>
  <si>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</si>
  <si>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</si>
  <si>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</si>
  <si>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</si>
  <si>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</si>
  <si>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</si>
  <si>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</si>
  <si>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</si>
  <si>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</si>
  <si>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</si>
  <si>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</si>
  <si>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</si>
  <si>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</si>
  <si>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</si>
  <si>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</si>
  <si>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</si>
  <si>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</si>
  <si>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</si>
  <si>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</si>
  <si>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</si>
  <si>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</si>
  <si>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</si>
  <si>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</si>
  <si>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</si>
  <si>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</si>
  <si>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</si>
  <si>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</si>
  <si>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</si>
  <si>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</si>
  <si>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</si>
  <si>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</si>
  <si>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</si>
  <si>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</si>
  <si>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</si>
  <si>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</si>
  <si>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</si>
  <si>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</si>
  <si>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</si>
  <si>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</si>
  <si>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</si>
  <si>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</si>
  <si>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</si>
  <si>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</si>
  <si>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</si>
  <si>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</si>
  <si>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</si>
  <si>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</si>
  <si>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</si>
  <si>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</si>
  <si>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</si>
  <si>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</si>
  <si>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</si>
  <si>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</si>
  <si>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</si>
  <si>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</si>
  <si>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</si>
  <si>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</si>
  <si>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</si>
  <si>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</si>
  <si>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</si>
  <si>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</si>
  <si>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</si>
  <si>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</si>
  <si>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</si>
  <si>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</si>
  <si>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</si>
  <si>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</si>
  <si>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</si>
  <si>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</si>
  <si>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</si>
  <si>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</si>
  <si>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</si>
  <si>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</si>
  <si>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</si>
  <si>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</si>
  <si>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</si>
  <si>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</si>
  <si>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</si>
  <si>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</si>
  <si>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</si>
  <si>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</si>
  <si>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</si>
  <si>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</si>
  <si>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</si>
  <si>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</si>
  <si>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</si>
  <si>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</si>
  <si>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</si>
  <si>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</si>
  <si>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</si>
  <si>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</si>
  <si>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</si>
  <si>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</si>
  <si>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</si>
  <si>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</si>
  <si>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</si>
  <si>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</si>
  <si>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</si>
  <si>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</si>
  <si>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</si>
  <si>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</si>
  <si>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</si>
  <si>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</si>
  <si>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</si>
  <si>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</si>
  <si>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</si>
  <si>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</si>
  <si>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</si>
  <si>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</si>
  <si>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</si>
  <si>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</si>
  <si>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</si>
  <si>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</si>
  <si>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</si>
  <si>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</si>
  <si>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</si>
  <si>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</si>
  <si>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</si>
  <si>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</si>
  <si>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</si>
  <si>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</si>
  <si>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</si>
  <si>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</si>
  <si>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</si>
  <si>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</si>
  <si>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</si>
  <si>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</si>
  <si>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</si>
  <si>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</si>
  <si>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</si>
  <si>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</si>
  <si>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</si>
  <si>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</si>
  <si>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</si>
  <si>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</si>
  <si>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</si>
  <si>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</si>
  <si>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</si>
  <si>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</si>
  <si>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</si>
  <si>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</si>
  <si>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</si>
  <si>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</si>
  <si>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</si>
  <si>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</si>
  <si>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</si>
  <si>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</si>
  <si>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</si>
  <si>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</si>
  <si>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</si>
  <si>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</si>
  <si>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</si>
  <si>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</si>
  <si>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</si>
  <si>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</si>
  <si>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</si>
  <si>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</si>
  <si>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</si>
  <si>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</si>
  <si>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</si>
  <si>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</si>
  <si>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</si>
  <si>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</si>
  <si>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</si>
  <si>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</si>
  <si>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</si>
  <si>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</si>
  <si>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</si>
  <si>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</si>
  <si>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</si>
  <si>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</si>
  <si>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</si>
  <si>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</si>
  <si>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</si>
  <si>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</si>
  <si>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</si>
  <si>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</si>
  <si>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</si>
  <si>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</si>
  <si>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</si>
  <si>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</si>
  <si>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</si>
  <si>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</si>
  <si>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</si>
  <si>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</si>
  <si>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</si>
  <si>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</si>
  <si>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</si>
  <si>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</si>
  <si>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</si>
  <si>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</si>
  <si>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</si>
  <si>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</si>
  <si>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</si>
  <si>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</si>
  <si>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</si>
  <si>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</si>
  <si>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</si>
  <si>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</si>
  <si>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</si>
  <si>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</si>
  <si>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</si>
  <si>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</si>
  <si>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</si>
  <si>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</si>
  <si>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</si>
  <si>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</si>
  <si>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</si>
  <si>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</si>
  <si>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</si>
  <si>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</si>
  <si>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</si>
  <si>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</si>
  <si>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</si>
  <si>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</si>
  <si>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</si>
  <si>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</si>
  <si>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</si>
  <si>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</si>
  <si>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</si>
  <si>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</si>
  <si>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</si>
  <si>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</si>
  <si>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</si>
  <si>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</si>
  <si>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</si>
  <si>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</si>
  <si>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</si>
  <si>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</si>
  <si>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</si>
  <si>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</si>
  <si>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</si>
  <si>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</si>
  <si>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</si>
  <si>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</si>
  <si>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</si>
  <si>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</si>
  <si>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</si>
  <si>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</si>
  <si>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</si>
  <si>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</si>
  <si>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</si>
  <si>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</si>
  <si>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</si>
  <si>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</si>
  <si>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</si>
  <si>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</si>
  <si>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</si>
  <si>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</si>
  <si>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</si>
  <si>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</si>
  <si>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</si>
  <si>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</si>
  <si>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</si>
  <si>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</si>
  <si>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</si>
  <si>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</si>
  <si>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</si>
  <si>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</si>
  <si>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</si>
  <si>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</si>
  <si>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</si>
  <si>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</si>
  <si>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</si>
  <si>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</si>
  <si>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</si>
  <si>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</si>
  <si>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</si>
  <si>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</si>
  <si>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</si>
  <si>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</si>
  <si>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</si>
  <si>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</si>
  <si>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</si>
  <si>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</si>
  <si>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</si>
  <si>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</si>
  <si>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</si>
  <si>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</si>
  <si>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</si>
  <si>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</si>
  <si>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</si>
  <si>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</si>
  <si>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</si>
  <si>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</si>
  <si>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</si>
  <si>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</si>
  <si>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</si>
  <si>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</si>
  <si>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</si>
  <si>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</si>
  <si>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</si>
  <si>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</si>
  <si>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</si>
  <si>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</si>
  <si>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</si>
  <si>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</si>
  <si>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</si>
  <si>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</si>
  <si>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</si>
  <si>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</si>
  <si>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</si>
  <si>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</si>
  <si>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</si>
  <si>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</si>
  <si>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</si>
  <si>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</si>
  <si>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</si>
  <si>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</si>
  <si>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</si>
  <si>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</si>
  <si>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</si>
  <si>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</si>
  <si>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</si>
  <si>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</si>
  <si>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</si>
  <si>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</si>
  <si>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</si>
  <si>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</si>
  <si>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</si>
  <si>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</si>
  <si>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</si>
  <si>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</si>
  <si>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</si>
  <si>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</si>
  <si>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</si>
  <si>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</si>
  <si>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</si>
  <si>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</si>
  <si>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</si>
  <si>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</si>
  <si>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</si>
  <si>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</si>
  <si>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</si>
  <si>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</si>
  <si>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</si>
  <si>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</si>
  <si>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</si>
  <si>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</si>
  <si>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</si>
  <si>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</si>
  <si>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</si>
  <si>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</si>
  <si>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</si>
  <si>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</si>
  <si>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</si>
  <si>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</si>
  <si>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</si>
  <si>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</si>
  <si>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</si>
  <si>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</si>
  <si>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</si>
  <si>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</si>
  <si>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</si>
  <si>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</si>
  <si>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</si>
  <si>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</si>
  <si>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</si>
  <si>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</si>
  <si>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</si>
  <si>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</si>
  <si>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</si>
  <si>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</si>
  <si>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</si>
  <si>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</si>
  <si>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</si>
  <si>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</si>
  <si>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</si>
  <si>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</si>
  <si>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</si>
  <si>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</si>
  <si>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</si>
  <si>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</si>
  <si>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</si>
  <si>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</si>
  <si>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</si>
  <si>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</si>
  <si>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</si>
  <si>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</si>
  <si>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</si>
  <si>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</si>
  <si>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</si>
  <si>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</si>
  <si>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</si>
  <si>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</si>
  <si>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</si>
  <si>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</si>
  <si>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</si>
  <si>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</si>
  <si>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</si>
  <si>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</si>
  <si>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</si>
  <si>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</si>
  <si>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</si>
  <si>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</si>
  <si>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</si>
  <si>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</si>
  <si>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</si>
  <si>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</si>
  <si>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</si>
  <si>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</si>
  <si>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</si>
  <si>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</si>
  <si>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</si>
  <si>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</si>
  <si>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</si>
  <si>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</si>
  <si>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</si>
  <si>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</si>
  <si>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</si>
  <si>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</si>
  <si>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</si>
  <si>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</si>
  <si>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</si>
  <si>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</si>
  <si>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</si>
  <si>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</si>
  <si>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</si>
  <si>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</si>
  <si>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</si>
  <si>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</si>
  <si>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</si>
  <si>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</si>
  <si>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</si>
  <si>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</si>
  <si>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</si>
  <si>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</si>
  <si>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</si>
  <si>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</si>
  <si>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</si>
  <si>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</si>
  <si>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</si>
  <si>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</si>
  <si>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</si>
  <si>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</si>
  <si>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</si>
  <si>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</si>
  <si>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</si>
  <si>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</si>
  <si>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</si>
  <si>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</si>
  <si>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</si>
  <si>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</si>
  <si>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</si>
  <si>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</si>
  <si>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</si>
  <si>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</si>
  <si>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</si>
  <si>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</si>
  <si>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</si>
  <si>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</si>
  <si>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</si>
  <si>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</si>
  <si>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</si>
  <si>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</si>
  <si>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</si>
  <si>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</si>
  <si>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</si>
  <si>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</si>
  <si>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</si>
  <si>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</si>
  <si>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</si>
  <si>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</si>
  <si>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</si>
  <si>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</si>
  <si>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</si>
  <si>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</si>
  <si>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</si>
  <si>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</si>
  <si>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</si>
  <si>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</si>
  <si>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</si>
  <si>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</si>
  <si>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</si>
  <si>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</si>
  <si>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</si>
  <si>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</si>
  <si>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</si>
  <si>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</si>
  <si>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</si>
  <si>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</si>
  <si>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</si>
  <si>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</si>
  <si>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</si>
  <si>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</si>
  <si>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</si>
  <si>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</si>
  <si>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</si>
  <si>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</si>
  <si>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</si>
  <si>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</si>
  <si>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</si>
  <si>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</si>
  <si>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</si>
  <si>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</si>
  <si>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</si>
  <si>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</si>
  <si>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</si>
  <si>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</si>
  <si>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</si>
  <si>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</si>
  <si>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</si>
  <si>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</si>
  <si>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</si>
  <si>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</si>
  <si>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</si>
  <si>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</si>
  <si>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</si>
  <si>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</si>
  <si>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</si>
  <si>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</si>
  <si>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</si>
  <si>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</si>
  <si>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</si>
  <si>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</si>
  <si>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</si>
  <si>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</si>
  <si>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</si>
  <si>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</si>
  <si>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</si>
  <si>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</si>
  <si>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</si>
  <si>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</si>
  <si>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</si>
  <si>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</si>
  <si>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</si>
  <si>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</si>
  <si>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</si>
  <si>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</si>
  <si>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</si>
  <si>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</si>
  <si>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</si>
  <si>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</si>
  <si>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</si>
  <si>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</si>
  <si>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</si>
  <si>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</si>
  <si>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</si>
  <si>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</si>
  <si>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</si>
  <si>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</si>
  <si>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</si>
  <si>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</si>
  <si>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</si>
  <si>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</si>
  <si>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</si>
  <si>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</si>
  <si>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</si>
  <si>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</si>
  <si>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</si>
  <si>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</si>
  <si>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</si>
  <si>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</si>
  <si>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</si>
  <si>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</si>
  <si>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</si>
  <si>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</si>
  <si>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</si>
  <si>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</si>
  <si>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</si>
  <si>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</si>
  <si>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</si>
  <si>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</si>
  <si>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</si>
  <si>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</si>
  <si>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</si>
  <si>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</si>
  <si>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</si>
  <si>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</si>
  <si>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</si>
  <si>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</si>
  <si>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</si>
  <si>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</si>
  <si>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</si>
  <si>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</si>
  <si>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</si>
  <si>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</si>
  <si>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</si>
  <si>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</si>
  <si>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</si>
  <si>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</si>
  <si>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</si>
  <si>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</si>
  <si>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</si>
  <si>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</si>
  <si>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</si>
  <si>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</si>
  <si>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</si>
  <si>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</si>
  <si>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</si>
  <si>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</si>
  <si>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</si>
  <si>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</si>
  <si>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</si>
  <si>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</si>
  <si>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</si>
  <si>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</si>
  <si>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</si>
  <si>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</si>
  <si>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</si>
  <si>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</si>
  <si>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</si>
  <si>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</si>
  <si>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</si>
  <si>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</si>
  <si>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</si>
  <si>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</si>
  <si>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</si>
  <si>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</si>
  <si>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</si>
  <si>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</si>
  <si>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</si>
  <si>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</si>
  <si>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</si>
  <si>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</si>
  <si>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</si>
  <si>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</si>
  <si>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</si>
  <si>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</si>
  <si>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</si>
  <si>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</si>
  <si>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</si>
  <si>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</si>
  <si>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</si>
  <si>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</si>
  <si>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</si>
  <si>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</si>
  <si>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</si>
  <si>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</si>
  <si>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</si>
  <si>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</si>
  <si>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</si>
  <si>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</si>
  <si>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</si>
  <si>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</si>
  <si>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</si>
  <si>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</si>
  <si>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</si>
  <si>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</si>
  <si>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</si>
  <si>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</si>
  <si>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</si>
  <si>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</si>
  <si>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</si>
  <si>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</si>
  <si>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</si>
  <si>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</si>
  <si>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</si>
  <si>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</si>
  <si>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</si>
  <si>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</si>
  <si>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</si>
  <si>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</si>
  <si>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</si>
  <si>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</si>
  <si>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</si>
  <si>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</si>
  <si>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</si>
  <si>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</si>
  <si>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</si>
  <si>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</si>
  <si>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</si>
  <si>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</si>
  <si>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</si>
  <si>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</si>
  <si>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</si>
  <si>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</si>
  <si>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</si>
  <si>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</si>
  <si>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</si>
  <si>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</si>
  <si>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</si>
  <si>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</si>
  <si>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</si>
  <si>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</si>
  <si>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</si>
  <si>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</si>
  <si>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</si>
  <si>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</si>
  <si>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</si>
  <si>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</si>
  <si>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</si>
  <si>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</si>
  <si>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</si>
  <si>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</si>
  <si>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</si>
  <si>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</si>
  <si>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</si>
  <si>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</si>
  <si>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</si>
  <si>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</si>
  <si>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</si>
  <si>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</si>
  <si>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</si>
  <si>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</si>
  <si>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</si>
  <si>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</si>
  <si>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</si>
  <si>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</si>
  <si>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</si>
  <si>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</si>
  <si>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</si>
  <si>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</si>
  <si>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</si>
  <si>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</si>
  <si>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</si>
  <si>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</si>
  <si>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</si>
  <si>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</si>
  <si>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</si>
  <si>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</si>
  <si>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</si>
  <si>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</si>
  <si>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</si>
  <si>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</si>
  <si>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</si>
  <si>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</si>
  <si>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</si>
  <si>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</si>
  <si>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</si>
  <si>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</si>
  <si>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</si>
  <si>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</si>
  <si>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</si>
  <si>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</si>
  <si>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</si>
  <si>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</si>
  <si>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</si>
  <si>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</si>
  <si>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</si>
  <si>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</si>
  <si>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</si>
  <si>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</si>
  <si>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</si>
  <si>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</si>
  <si>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</si>
  <si>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</si>
  <si>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</si>
  <si>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</si>
  <si>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</si>
  <si>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</si>
  <si>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</si>
  <si>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</si>
  <si>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</si>
  <si>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</si>
  <si>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</si>
  <si>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</si>
  <si>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</si>
  <si>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</si>
  <si>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</si>
  <si>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</si>
  <si>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</si>
  <si>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</si>
  <si>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</si>
  <si>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</si>
  <si>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</si>
  <si>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</si>
  <si>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</si>
  <si>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</si>
  <si>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</si>
  <si>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</si>
  <si>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</si>
  <si>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</si>
  <si>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</si>
  <si>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</si>
  <si>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</si>
  <si>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</si>
  <si>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</si>
  <si>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</si>
  <si>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</si>
  <si>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</si>
  <si>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</si>
  <si>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</si>
  <si>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</si>
  <si>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</si>
  <si>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</si>
  <si>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</si>
  <si>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</si>
  <si>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</si>
  <si>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</si>
  <si>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</si>
  <si>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</si>
  <si>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</si>
  <si>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</si>
  <si>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</si>
  <si>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</si>
  <si>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</si>
  <si>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</si>
  <si>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</si>
  <si>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</si>
  <si>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</si>
  <si>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</si>
  <si>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</si>
  <si>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</si>
  <si>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</si>
  <si>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</si>
  <si>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</si>
  <si>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</si>
  <si>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</si>
  <si>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</si>
  <si>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</si>
  <si>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</si>
  <si>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</si>
  <si>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</si>
  <si>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</si>
  <si>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</si>
  <si>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</si>
  <si>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</si>
  <si>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</si>
  <si>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</si>
  <si>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</si>
  <si>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</si>
  <si>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</si>
  <si>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</si>
  <si>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</si>
  <si>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</si>
  <si>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</si>
  <si>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</si>
  <si>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</si>
  <si>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</si>
  <si>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</si>
  <si>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</si>
  <si>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</si>
  <si>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</si>
  <si>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</si>
  <si>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</si>
  <si>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</si>
  <si>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</si>
  <si>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</si>
  <si>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</si>
  <si>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</si>
  <si>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</si>
  <si>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</si>
  <si>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</si>
  <si>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</si>
  <si>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</si>
  <si>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</si>
  <si>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</si>
  <si>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</si>
  <si>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</si>
  <si>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</si>
  <si>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</si>
  <si>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</si>
  <si>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</si>
  <si>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</si>
  <si>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</si>
  <si>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</si>
  <si>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</si>
  <si>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</si>
  <si>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</si>
  <si>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</si>
  <si>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</si>
  <si>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</si>
  <si>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</si>
  <si>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</si>
  <si>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</si>
  <si>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</si>
  <si>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</si>
  <si>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</si>
  <si>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</si>
  <si>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</si>
  <si>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</si>
  <si>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</si>
  <si>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</si>
  <si>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</si>
  <si>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</si>
  <si>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</si>
  <si>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</si>
  <si>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</si>
  <si>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</si>
  <si>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</si>
  <si>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</si>
  <si>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</si>
  <si>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</si>
  <si>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</si>
  <si>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</si>
  <si>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</si>
  <si>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</si>
  <si>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</si>
  <si>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</si>
  <si>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</si>
  <si>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</si>
  <si>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</si>
  <si>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</si>
  <si>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</si>
  <si>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</si>
  <si>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</si>
  <si>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</si>
  <si>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</si>
  <si>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</si>
  <si>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</si>
  <si>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</si>
  <si>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</si>
  <si>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</si>
  <si>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</si>
  <si>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</si>
  <si>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</si>
  <si>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</si>
  <si>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</si>
  <si>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</si>
  <si>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</si>
  <si>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</si>
  <si>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</si>
  <si>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</si>
  <si>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</si>
  <si>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</si>
  <si>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</si>
  <si>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</si>
  <si>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</si>
  <si>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</si>
  <si>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</si>
  <si>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</si>
  <si>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</si>
  <si>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</si>
  <si>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</si>
  <si>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</si>
  <si>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</si>
  <si>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</si>
  <si>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</si>
  <si>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</si>
  <si>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</si>
  <si>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</si>
  <si>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</si>
  <si>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</si>
  <si>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</si>
  <si>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</si>
  <si>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</si>
  <si>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</si>
  <si>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</si>
  <si>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</si>
  <si>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</si>
  <si>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</si>
  <si>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</si>
  <si>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</si>
  <si>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</si>
  <si>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</si>
  <si>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</si>
  <si>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</si>
  <si>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</si>
  <si>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</si>
  <si>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</si>
  <si>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</si>
  <si>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</si>
  <si>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</si>
  <si>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</si>
  <si>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</si>
  <si>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</si>
  <si>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</si>
  <si>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</si>
  <si>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</si>
  <si>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</si>
  <si>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</si>
  <si>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</si>
  <si>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</si>
  <si>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</si>
  <si>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</si>
  <si>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</si>
  <si>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</si>
  <si>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</si>
  <si>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</si>
  <si>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</si>
  <si>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</si>
  <si>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</si>
  <si>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</si>
  <si>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</si>
  <si>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</si>
  <si>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</si>
  <si>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</si>
  <si>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</si>
  <si>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</si>
  <si>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</si>
  <si>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</si>
  <si>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</si>
  <si>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</si>
  <si>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</si>
  <si>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</si>
  <si>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</si>
  <si>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</si>
  <si>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</si>
  <si>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</si>
  <si>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</si>
  <si>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</si>
  <si>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</si>
  <si>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</si>
  <si>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</si>
  <si>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</si>
  <si>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</si>
  <si>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</si>
  <si>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</si>
  <si>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</si>
  <si>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</si>
  <si>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</si>
  <si>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</si>
  <si>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</si>
  <si>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</si>
  <si>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</si>
  <si>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</si>
  <si>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</si>
  <si>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</si>
  <si>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</si>
  <si>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</si>
  <si>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</si>
  <si>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</si>
  <si>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</si>
  <si>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</si>
  <si>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</si>
  <si>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</si>
  <si>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</si>
  <si>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</si>
  <si>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</si>
  <si>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</si>
  <si>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</si>
  <si>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</si>
  <si>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</si>
  <si>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</si>
  <si>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</si>
  <si>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</si>
  <si>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</si>
  <si>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</si>
  <si>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</si>
  <si>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</si>
  <si>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</si>
  <si>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</si>
  <si>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</si>
  <si>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</si>
  <si>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</si>
  <si>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</si>
  <si>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</si>
  <si>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</si>
  <si>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</si>
  <si>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</si>
  <si>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</si>
  <si>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</si>
  <si>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</si>
  <si>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</si>
  <si>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</si>
  <si>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</si>
  <si>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</si>
  <si>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</si>
  <si>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</si>
  <si>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</si>
  <si>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</si>
  <si>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</si>
  <si>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</si>
  <si>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</si>
  <si>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</si>
  <si>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</si>
  <si>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</si>
  <si>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</si>
  <si>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</si>
  <si>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</si>
  <si>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</si>
  <si>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</si>
  <si>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</si>
  <si>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</si>
  <si>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</si>
  <si>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</si>
  <si>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</si>
  <si>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</si>
  <si>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</si>
  <si>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</si>
  <si>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</si>
  <si>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</si>
  <si>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</si>
  <si>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</si>
  <si>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</si>
  <si>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</si>
  <si>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</si>
  <si>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</si>
  <si>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</si>
  <si>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</si>
  <si>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</si>
  <si>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</si>
  <si>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</si>
  <si>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</si>
  <si>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</si>
  <si>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</si>
  <si>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</si>
  <si>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</si>
  <si>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</si>
  <si>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</si>
  <si>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</si>
  <si>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</si>
  <si>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</si>
  <si>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</si>
  <si>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</si>
  <si>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</si>
  <si>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</si>
  <si>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</si>
  <si>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</si>
  <si>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</si>
  <si>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</si>
  <si>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</si>
  <si>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</si>
  <si>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</si>
  <si>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</si>
  <si>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</si>
  <si>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</si>
  <si>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</si>
  <si>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</si>
  <si>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</si>
  <si>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</si>
  <si>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</si>
  <si>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</si>
  <si>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</si>
  <si>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</si>
  <si>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</si>
  <si>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</si>
  <si>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</si>
  <si>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</si>
  <si>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</si>
  <si>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</si>
  <si>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</si>
  <si>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</si>
  <si>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</si>
  <si>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</si>
  <si>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</si>
  <si>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</si>
  <si>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</si>
  <si>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</si>
  <si>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</si>
  <si>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</si>
  <si>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</si>
  <si>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</si>
  <si>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</si>
  <si>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</si>
  <si>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</si>
  <si>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</si>
  <si>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</si>
  <si>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</si>
  <si>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</si>
  <si>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</si>
  <si>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</si>
  <si>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</si>
  <si>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</si>
  <si>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</si>
  <si>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</si>
  <si>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</si>
  <si>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</si>
  <si>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</si>
  <si>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</si>
  <si>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</si>
  <si>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</si>
  <si>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</si>
  <si>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</si>
  <si>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</si>
  <si>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</si>
  <si>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</si>
  <si>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</si>
  <si>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</si>
  <si>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</si>
  <si>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</si>
  <si>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</si>
  <si>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</si>
  <si>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</si>
  <si>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</si>
  <si>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</si>
  <si>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</si>
  <si>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</si>
  <si>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</si>
  <si>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</si>
  <si>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</si>
  <si>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</si>
  <si>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</si>
  <si>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</si>
  <si>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</si>
  <si>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</si>
  <si>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</si>
  <si>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</si>
  <si>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</si>
  <si>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</si>
  <si>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</si>
  <si>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</si>
  <si>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</si>
  <si>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</si>
  <si>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</si>
  <si>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</si>
  <si>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</si>
  <si>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</si>
  <si>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</si>
  <si>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</si>
  <si>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</si>
  <si>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</si>
  <si>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</si>
  <si>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</si>
  <si>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</si>
  <si>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</si>
  <si>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</si>
  <si>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</si>
  <si>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</si>
  <si>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</si>
  <si>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</si>
  <si>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</si>
  <si>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</si>
  <si>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</si>
  <si>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</si>
  <si>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</si>
  <si>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</si>
  <si>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</si>
  <si>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</si>
  <si>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</si>
  <si>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</si>
  <si>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</si>
  <si>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</si>
  <si>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</si>
  <si>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</si>
  <si>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</si>
  <si>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</si>
  <si>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</si>
  <si>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</si>
  <si>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</si>
  <si>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</si>
  <si>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</si>
  <si>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</si>
  <si>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</si>
  <si>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</si>
  <si>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</si>
  <si>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</si>
  <si>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</si>
  <si>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</si>
  <si>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</si>
  <si>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</si>
  <si>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</si>
  <si>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</si>
  <si>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</si>
  <si>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</si>
  <si>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</si>
  <si>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</si>
  <si>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</si>
  <si>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</si>
  <si>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</si>
  <si>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</si>
  <si>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</si>
  <si>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</si>
  <si>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</si>
  <si>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</si>
  <si>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</si>
  <si>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</si>
  <si>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</si>
  <si>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</si>
  <si>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</si>
  <si>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</si>
  <si>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</si>
  <si>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</si>
  <si>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</si>
  <si>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</si>
  <si>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</si>
  <si>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</si>
  <si>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</si>
  <si>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</si>
  <si>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</si>
  <si>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</si>
  <si>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</si>
  <si>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</si>
  <si>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</si>
  <si>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</si>
  <si>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</si>
  <si>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</si>
  <si>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</si>
  <si>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</si>
  <si>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</si>
  <si>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</si>
  <si>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</si>
  <si>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</si>
  <si>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</si>
  <si>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</si>
  <si>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</si>
  <si>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</si>
  <si>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</si>
  <si>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</si>
  <si>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</si>
  <si>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</si>
  <si>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</si>
  <si>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</si>
  <si>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</si>
  <si>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</si>
  <si>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</si>
  <si>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</si>
  <si>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</si>
  <si>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</si>
  <si>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</si>
  <si>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</si>
  <si>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</si>
  <si>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</si>
  <si>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</si>
  <si>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</si>
  <si>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</si>
  <si>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</si>
  <si>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</si>
  <si>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</si>
  <si>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</si>
  <si>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</si>
  <si>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</si>
  <si>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</si>
  <si>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</si>
  <si>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</si>
  <si>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</si>
  <si>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</si>
  <si>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</si>
  <si>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</si>
  <si>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</si>
  <si>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</si>
  <si>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</si>
  <si>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</si>
  <si>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</si>
  <si>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</si>
  <si>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</si>
  <si>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</si>
  <si>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</si>
  <si>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</si>
  <si>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</si>
  <si>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</si>
  <si>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</si>
  <si>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</si>
  <si>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</si>
  <si>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</si>
  <si>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</si>
  <si>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</si>
  <si>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</si>
  <si>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</si>
  <si>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</si>
  <si>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</si>
  <si>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</si>
  <si>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</si>
  <si>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</si>
  <si>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</si>
  <si>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</si>
  <si>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</si>
  <si>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</si>
  <si>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</si>
  <si>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</si>
  <si>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</si>
  <si>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</si>
  <si>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</si>
  <si>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</si>
  <si>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</si>
  <si>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</si>
  <si>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</si>
  <si>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</si>
  <si>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</si>
  <si>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</si>
  <si>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</si>
  <si>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</si>
  <si>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</si>
  <si>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</si>
  <si>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</si>
  <si>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</si>
  <si>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</si>
  <si>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</si>
  <si>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</si>
  <si>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</si>
  <si>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</si>
  <si>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</si>
  <si>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</si>
  <si>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</si>
  <si>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</si>
  <si>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</si>
  <si>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</si>
  <si>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</si>
  <si>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</si>
  <si>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</si>
  <si>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</si>
  <si>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</si>
  <si>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</si>
  <si>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</si>
  <si>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</si>
  <si>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</si>
  <si>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</si>
  <si>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</si>
  <si>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</si>
  <si>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</si>
  <si>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</si>
  <si>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</si>
  <si>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</si>
  <si>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</si>
  <si>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</si>
  <si>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</si>
  <si>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</si>
  <si>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</si>
  <si>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</si>
  <si>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</si>
  <si>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</si>
  <si>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</si>
  <si>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</si>
  <si>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</si>
  <si>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</si>
  <si>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</si>
  <si>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</si>
  <si>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</si>
  <si>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</si>
  <si>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</si>
  <si>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</si>
  <si>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</si>
  <si>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</si>
  <si>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</si>
  <si>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</si>
  <si>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</si>
  <si>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</si>
  <si>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</si>
  <si>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</si>
  <si>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</si>
  <si>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</si>
  <si>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</si>
  <si>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</si>
  <si>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</si>
  <si>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</si>
  <si>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</si>
  <si>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</si>
  <si>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</si>
  <si>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</si>
  <si>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</si>
  <si>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</si>
  <si>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</si>
  <si>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</si>
  <si>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</si>
  <si>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</si>
  <si>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</si>
  <si>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</si>
  <si>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</si>
  <si>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</si>
  <si>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</si>
  <si>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</si>
  <si>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</si>
  <si>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</si>
  <si>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</si>
  <si>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</si>
  <si>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</si>
  <si>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</si>
  <si>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</si>
  <si>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</si>
  <si>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</si>
  <si>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</si>
  <si>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</si>
  <si>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</si>
  <si>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</si>
  <si>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</si>
  <si>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</si>
  <si>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</si>
  <si>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</si>
  <si>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</si>
  <si>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</si>
  <si>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</si>
  <si>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</si>
  <si>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</si>
  <si>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</si>
  <si>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</si>
  <si>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</si>
  <si>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</si>
  <si>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</si>
  <si>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</si>
  <si>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</si>
  <si>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</si>
  <si>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</si>
  <si>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</si>
  <si>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</si>
  <si>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</si>
  <si>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</si>
  <si>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</si>
  <si>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</si>
  <si>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</si>
  <si>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</si>
  <si>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</si>
  <si>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</si>
  <si>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</si>
  <si>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</si>
  <si>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</si>
  <si>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</si>
  <si>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</si>
  <si>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</si>
  <si>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</si>
  <si>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</si>
  <si>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</si>
  <si>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</si>
  <si>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</si>
  <si>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</si>
  <si>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</si>
  <si>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</si>
  <si>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</si>
  <si>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</si>
  <si>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</si>
  <si>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</si>
  <si>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</si>
  <si>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</si>
  <si>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</si>
  <si>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</si>
  <si>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</si>
  <si>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</si>
  <si>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</si>
  <si>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</si>
  <si>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</si>
  <si>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</si>
  <si>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</si>
  <si>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</si>
  <si>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</si>
  <si>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</si>
  <si>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</si>
  <si>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</si>
  <si>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</si>
  <si>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</si>
  <si>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</si>
  <si>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</si>
  <si>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</si>
  <si>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</si>
  <si>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</si>
  <si>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</si>
  <si>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</si>
  <si>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</si>
  <si>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</si>
  <si>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</si>
  <si>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</si>
  <si>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</si>
  <si>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</si>
  <si>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</si>
  <si>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</si>
  <si>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</si>
  <si>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</si>
  <si>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</si>
  <si>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</si>
  <si>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</si>
  <si>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</si>
  <si>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</si>
  <si>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</si>
  <si>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</si>
  <si>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</si>
  <si>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</si>
  <si>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</si>
  <si>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</si>
  <si>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</si>
  <si>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</si>
  <si>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</si>
  <si>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</si>
  <si>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</si>
  <si>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</si>
  <si>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</si>
  <si>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</si>
  <si>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</si>
  <si>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</si>
  <si>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</si>
  <si>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</si>
  <si>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</si>
  <si>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</si>
  <si>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</si>
  <si>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</si>
  <si>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</si>
  <si>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</si>
  <si>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</si>
  <si>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</si>
  <si>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</si>
  <si>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</si>
  <si>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</si>
  <si>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</si>
  <si>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</si>
  <si>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</si>
  <si>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</si>
  <si>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</si>
  <si>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</si>
  <si>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</si>
  <si>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</si>
  <si>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</si>
  <si>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</si>
  <si>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</si>
  <si>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</si>
  <si>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</si>
  <si>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</si>
  <si>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</si>
  <si>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</si>
  <si>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</si>
  <si>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</si>
  <si>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</si>
  <si>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</si>
  <si>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</si>
  <si>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</si>
  <si>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</si>
  <si>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</si>
  <si>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</si>
  <si>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</si>
  <si>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</si>
  <si>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</si>
  <si>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</si>
  <si>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</si>
  <si>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</si>
  <si>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</si>
  <si>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</si>
  <si>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</si>
  <si>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</si>
  <si>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</si>
  <si>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</si>
  <si>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</si>
  <si>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</si>
  <si>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</si>
  <si>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</si>
  <si>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</si>
  <si>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</si>
  <si>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</si>
  <si>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</si>
  <si>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</si>
  <si>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</si>
  <si>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</si>
  <si>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</si>
  <si>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</si>
  <si>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</si>
  <si>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</si>
  <si>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</si>
  <si>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</si>
  <si>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</si>
  <si>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</si>
  <si>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</si>
  <si>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</si>
  <si>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</si>
  <si>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</si>
  <si>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</si>
  <si>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</si>
  <si>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</si>
  <si>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</si>
  <si>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</si>
  <si>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</si>
  <si>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</si>
  <si>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</si>
  <si>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</si>
  <si>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</si>
  <si>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</si>
  <si>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</si>
  <si>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</si>
  <si>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</si>
  <si>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</si>
  <si>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</si>
  <si>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</si>
  <si>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</si>
  <si>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</si>
  <si>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</si>
  <si>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</si>
  <si>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</si>
  <si>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</si>
  <si>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</si>
  <si>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</si>
  <si>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</si>
  <si>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</si>
  <si>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</si>
  <si>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</si>
  <si>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</si>
  <si>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</si>
  <si>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</si>
  <si>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</si>
  <si>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</si>
  <si>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</si>
  <si>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</si>
  <si>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</si>
  <si>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</si>
  <si>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</si>
  <si>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</si>
  <si>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</si>
  <si>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</si>
  <si>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</si>
  <si>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</si>
  <si>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</si>
  <si>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</si>
  <si>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</si>
  <si>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</si>
  <si>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</si>
  <si>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</si>
  <si>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</si>
  <si>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</si>
  <si>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</si>
  <si>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</si>
  <si>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</si>
  <si>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</si>
  <si>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</si>
  <si>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</si>
  <si>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</si>
  <si>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</si>
  <si>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</si>
  <si>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</si>
  <si>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</si>
  <si>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</si>
  <si>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</si>
  <si>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</si>
  <si>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</si>
  <si>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</si>
  <si>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</si>
  <si>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</si>
  <si>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</si>
  <si>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</si>
  <si>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</si>
  <si>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</si>
  <si>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</si>
  <si>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</si>
  <si>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</si>
  <si>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</si>
  <si>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</si>
  <si>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</si>
  <si>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</si>
  <si>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</si>
  <si>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</si>
  <si>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</si>
  <si>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</si>
  <si>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</si>
  <si>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</si>
  <si>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</si>
  <si>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</si>
  <si>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</si>
  <si>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</si>
  <si>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</si>
  <si>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</si>
  <si>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</si>
  <si>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</si>
  <si>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</si>
  <si>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</si>
  <si>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</si>
  <si>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</si>
  <si>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</si>
  <si>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</si>
  <si>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</si>
  <si>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</si>
  <si>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</si>
  <si>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</si>
  <si>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</si>
  <si>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</si>
  <si>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</si>
  <si>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</si>
  <si>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</si>
  <si>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</si>
  <si>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</si>
  <si>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</si>
  <si>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</si>
  <si>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</si>
  <si>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</si>
  <si>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</si>
  <si>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</si>
  <si>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</si>
  <si>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</si>
  <si>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</si>
  <si>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</si>
  <si>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</si>
  <si>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</si>
  <si>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</si>
  <si>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</si>
  <si>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</si>
  <si>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</si>
  <si>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</si>
  <si>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</si>
  <si>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</si>
  <si>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</si>
  <si>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</si>
  <si>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</si>
  <si>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</si>
  <si>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</si>
  <si>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</si>
  <si>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</si>
  <si>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</si>
  <si>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</si>
  <si>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</si>
  <si>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</si>
  <si>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</si>
  <si>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</si>
  <si>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</si>
  <si>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</si>
  <si>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</si>
  <si>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</si>
  <si>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</si>
  <si>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</si>
  <si>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</si>
  <si>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</si>
  <si>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</si>
  <si>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</si>
  <si>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</si>
  <si>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</si>
  <si>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</si>
  <si>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</si>
  <si>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</si>
  <si>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</si>
  <si>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</si>
  <si>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</si>
  <si>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</si>
  <si>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</si>
  <si>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</si>
  <si>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</si>
  <si>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</si>
  <si>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</si>
  <si>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</si>
  <si>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</si>
  <si>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</si>
  <si>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</si>
  <si>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</si>
  <si>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</si>
  <si>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</si>
  <si>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</si>
  <si>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</si>
  <si>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</si>
  <si>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</si>
  <si>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</si>
  <si>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</si>
  <si>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</si>
  <si>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</si>
  <si>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</si>
  <si>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</si>
  <si>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</si>
  <si>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</si>
  <si>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</si>
  <si>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</si>
  <si>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</si>
  <si>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</si>
  <si>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</si>
  <si>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</si>
  <si>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</si>
  <si>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</si>
  <si>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</si>
  <si>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</si>
  <si>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</si>
  <si>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</si>
  <si>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</si>
  <si>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</si>
  <si>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</si>
  <si>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</si>
  <si>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</si>
  <si>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</si>
  <si>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</si>
  <si>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</si>
  <si>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</si>
  <si>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</si>
  <si>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</si>
  <si>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</si>
  <si>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</si>
  <si>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</si>
  <si>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</si>
  <si>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</si>
  <si>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</si>
  <si>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</si>
  <si>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</si>
  <si>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</si>
  <si>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</si>
  <si>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</si>
  <si>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</si>
  <si>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</si>
  <si>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</si>
  <si>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</si>
  <si>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</si>
  <si>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</si>
  <si>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</si>
  <si>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</si>
  <si>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</si>
  <si>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</si>
  <si>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</si>
  <si>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</si>
  <si>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</si>
  <si>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</si>
  <si>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</si>
  <si>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</si>
  <si>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</si>
  <si>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</si>
  <si>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</si>
  <si>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</si>
  <si>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</si>
  <si>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</si>
  <si>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</si>
  <si>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</si>
  <si>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</si>
  <si>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</si>
  <si>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</si>
  <si>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</si>
  <si>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</si>
  <si>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</si>
  <si>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</si>
  <si>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</si>
  <si>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</si>
  <si>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</si>
  <si>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</si>
  <si>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</si>
  <si>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</si>
  <si>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</si>
  <si>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</si>
  <si>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</si>
  <si>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</si>
  <si>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</si>
  <si>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</si>
  <si>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</si>
  <si>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</si>
  <si>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</si>
  <si>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</si>
  <si>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</si>
  <si>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</si>
  <si>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</si>
  <si>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</si>
  <si>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</si>
  <si>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</si>
  <si>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</si>
  <si>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</si>
  <si>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</si>
  <si>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</si>
  <si>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</si>
  <si>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</si>
  <si>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</si>
  <si>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</si>
  <si>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</si>
  <si>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</si>
  <si>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</si>
  <si>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</si>
  <si>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</si>
  <si>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</si>
  <si>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</si>
  <si>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</si>
  <si>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</si>
  <si>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</si>
  <si>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</si>
  <si>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</si>
  <si>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</si>
  <si>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</si>
  <si>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</si>
  <si>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</si>
  <si>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</si>
  <si>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</si>
  <si>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</si>
  <si>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</si>
  <si>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</si>
  <si>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</si>
  <si>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</si>
  <si>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</si>
  <si>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</si>
  <si>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</si>
  <si>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</si>
  <si>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</si>
  <si>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</si>
  <si>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</si>
  <si>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</si>
  <si>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</si>
  <si>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</si>
  <si>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</si>
  <si>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</si>
  <si>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</si>
  <si>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</si>
  <si>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</si>
  <si>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</si>
  <si>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</si>
  <si>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</si>
  <si>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</si>
  <si>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</si>
  <si>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</si>
  <si>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</si>
  <si>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</si>
  <si>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</si>
  <si>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</si>
  <si>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</si>
  <si>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</si>
  <si>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</si>
  <si>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</si>
  <si>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</si>
  <si>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</si>
  <si>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</si>
  <si>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</si>
  <si>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</si>
  <si>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</si>
  <si>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</si>
  <si>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</si>
  <si>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</si>
  <si>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</si>
  <si>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</si>
  <si>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</si>
  <si>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</si>
  <si>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</si>
  <si>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</si>
  <si>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</si>
  <si>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</si>
  <si>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</si>
  <si>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</si>
  <si>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</si>
  <si>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</si>
  <si>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</si>
  <si>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</si>
  <si>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</si>
  <si>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</si>
  <si>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</si>
  <si>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</si>
  <si>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</si>
  <si>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</si>
  <si>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</si>
  <si>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</si>
  <si>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</si>
  <si>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</si>
  <si>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</si>
  <si>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</si>
  <si>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</si>
  <si>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</si>
  <si>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</si>
  <si>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</si>
  <si>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</si>
  <si>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</si>
  <si>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</si>
  <si>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</si>
  <si>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</si>
  <si>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</si>
  <si>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</si>
  <si>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</si>
  <si>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</si>
  <si>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</si>
  <si>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</si>
  <si>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</si>
  <si>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</si>
  <si>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</si>
  <si>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</si>
  <si>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</si>
  <si>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</si>
  <si>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</si>
  <si>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</si>
  <si>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</si>
  <si>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</si>
  <si>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</si>
  <si>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</si>
  <si>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</si>
  <si>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</si>
  <si>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</si>
  <si>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</si>
  <si>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</si>
  <si>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</si>
  <si>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</si>
  <si>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</si>
  <si>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</si>
  <si>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</si>
  <si>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</si>
  <si>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</si>
  <si>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</si>
  <si>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</si>
  <si>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</si>
  <si>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</si>
  <si>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</si>
  <si>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</si>
  <si>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</si>
  <si>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</si>
  <si>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</si>
  <si>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</si>
  <si>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</si>
  <si>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</si>
  <si>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</si>
  <si>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</si>
  <si>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</si>
  <si>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</si>
  <si>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</si>
  <si>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</si>
  <si>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</si>
  <si>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</si>
  <si>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</si>
  <si>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</si>
  <si>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</si>
  <si>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</si>
  <si>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</si>
  <si>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</si>
  <si>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</si>
  <si>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</si>
  <si>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</si>
  <si>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</si>
  <si>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</si>
  <si>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</si>
  <si>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</si>
  <si>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</si>
  <si>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</si>
  <si>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</si>
  <si>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</si>
  <si>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</si>
  <si>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</si>
  <si>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</si>
  <si>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</si>
  <si>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</si>
  <si>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</si>
  <si>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</si>
  <si>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</si>
  <si>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</si>
  <si>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</si>
  <si>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</si>
  <si>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</si>
  <si>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</si>
  <si>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</si>
  <si>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</si>
  <si>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</si>
  <si>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</si>
  <si>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</si>
  <si>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</si>
  <si>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</si>
  <si>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</si>
  <si>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</si>
  <si>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</si>
  <si>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</si>
  <si>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</si>
  <si>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</si>
  <si>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</si>
  <si>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</si>
  <si>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</si>
  <si>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</si>
  <si>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</si>
  <si>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</si>
  <si>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</si>
  <si>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</si>
  <si>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</si>
  <si>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</si>
  <si>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</si>
  <si>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</si>
  <si>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</si>
  <si>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</si>
  <si>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</si>
  <si>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</si>
  <si>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</si>
  <si>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</si>
  <si>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</si>
  <si>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</si>
  <si>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</si>
  <si>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</si>
  <si>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</si>
  <si>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</si>
  <si>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</si>
  <si>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</si>
  <si>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</si>
  <si>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</si>
  <si>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</si>
  <si>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</si>
  <si>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</si>
  <si>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</si>
  <si>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</si>
  <si>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</si>
  <si>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</si>
  <si>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</si>
  <si>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</si>
  <si>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</si>
  <si>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</si>
  <si>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</si>
  <si>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</si>
  <si>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</si>
  <si>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</si>
  <si>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</si>
  <si>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</si>
  <si>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</si>
  <si>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</si>
  <si>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</si>
  <si>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</si>
  <si>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</si>
  <si>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</si>
  <si>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</si>
  <si>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</si>
  <si>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</si>
  <si>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</si>
  <si>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</si>
  <si>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</si>
  <si>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</si>
  <si>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</si>
  <si>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</si>
  <si>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</si>
  <si>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</si>
  <si>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</si>
  <si>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</si>
  <si>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</si>
  <si>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</si>
  <si>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</si>
  <si>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</si>
  <si>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</si>
  <si>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</si>
  <si>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</si>
  <si>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</si>
  <si>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</si>
  <si>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</si>
  <si>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</si>
  <si>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</si>
  <si>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</si>
  <si>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</si>
  <si>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</si>
  <si>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</si>
  <si>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</si>
  <si>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</si>
  <si>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</si>
  <si>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</si>
  <si>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</si>
  <si>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</si>
  <si>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</si>
  <si>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</si>
  <si>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</si>
  <si>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</si>
  <si>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</si>
  <si>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</si>
  <si>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</si>
  <si>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</si>
  <si>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</si>
  <si>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</si>
  <si>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</si>
  <si>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</si>
  <si>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</si>
  <si>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</si>
  <si>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</si>
  <si>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</si>
  <si>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</si>
  <si>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</si>
  <si>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</si>
  <si>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</si>
  <si>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</si>
  <si>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</si>
  <si>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</si>
  <si>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</si>
  <si>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</si>
  <si>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</si>
  <si>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</si>
  <si>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</si>
  <si>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</si>
  <si>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</si>
  <si>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</si>
  <si>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</si>
  <si>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</si>
  <si>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</si>
  <si>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</si>
  <si>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</si>
  <si>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</si>
  <si>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</si>
  <si>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</si>
  <si>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</si>
  <si>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</si>
  <si>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</si>
  <si>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</si>
  <si>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</si>
  <si>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</si>
  <si>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</si>
  <si>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</si>
  <si>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</si>
  <si>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</si>
  <si>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</si>
  <si>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</si>
  <si>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</si>
  <si>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</si>
  <si>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</si>
  <si>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</si>
  <si>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</si>
  <si>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</si>
  <si>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</si>
  <si>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</si>
  <si>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</si>
  <si>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</si>
  <si>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</si>
  <si>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</si>
  <si>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</si>
  <si>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</si>
  <si>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</si>
  <si>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</si>
  <si>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</si>
  <si>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</si>
  <si>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</si>
  <si>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</si>
  <si>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</si>
  <si>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</si>
  <si>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</si>
  <si>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</si>
  <si>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</si>
  <si>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</si>
  <si>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</si>
  <si>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</si>
  <si>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</si>
  <si>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</si>
  <si>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</si>
  <si>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</si>
  <si>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</si>
  <si>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</si>
  <si>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</si>
  <si>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</si>
  <si>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</si>
  <si>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</si>
  <si>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</si>
  <si>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</si>
  <si>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</si>
  <si>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</si>
  <si>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</si>
  <si>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</si>
  <si>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</si>
  <si>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</si>
  <si>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</si>
  <si>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</si>
  <si>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</si>
  <si>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</si>
  <si>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</si>
  <si>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</si>
  <si>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</si>
  <si>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</si>
  <si>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</si>
  <si>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</si>
  <si>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</si>
  <si>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</si>
  <si>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</si>
  <si>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</si>
  <si>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</si>
  <si>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</si>
  <si>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</si>
  <si>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</si>
  <si>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</si>
  <si>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</si>
  <si>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</si>
  <si>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</si>
  <si>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</si>
  <si>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</si>
  <si>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</si>
  <si>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</si>
  <si>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</si>
  <si>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</si>
  <si>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</si>
  <si>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</si>
  <si>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</si>
  <si>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</si>
  <si>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</si>
  <si>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</si>
  <si>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</si>
  <si>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</si>
  <si>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</si>
  <si>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</si>
  <si>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</si>
  <si>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</si>
  <si>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</si>
  <si>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</si>
  <si>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</si>
  <si>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</si>
  <si>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</si>
  <si>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</si>
  <si>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</si>
  <si>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</si>
  <si>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</si>
  <si>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</si>
  <si>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</si>
  <si>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</si>
  <si>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</si>
  <si>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</si>
  <si>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</si>
  <si>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</si>
  <si>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</si>
  <si>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</si>
  <si>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</si>
  <si>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</si>
  <si>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</si>
  <si>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</si>
  <si>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</si>
  <si>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</si>
  <si>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</si>
  <si>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</si>
  <si>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</si>
  <si>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</si>
  <si>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</si>
  <si>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</si>
  <si>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</si>
  <si>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</si>
  <si>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</si>
  <si>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</si>
  <si>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</si>
  <si>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</si>
  <si>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</si>
  <si>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</si>
  <si>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</si>
  <si>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</si>
  <si>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</si>
  <si>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</si>
  <si>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</si>
  <si>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</si>
  <si>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</si>
  <si>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</si>
  <si>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</si>
  <si>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</si>
  <si>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</si>
  <si>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</si>
  <si>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</si>
  <si>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</si>
  <si>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</si>
  <si>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</si>
  <si>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</si>
  <si>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</si>
  <si>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</si>
  <si>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</si>
  <si>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</si>
  <si>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</si>
  <si>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</si>
  <si>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</si>
  <si>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</si>
  <si>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</si>
  <si>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</si>
  <si>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</si>
  <si>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</si>
  <si>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</si>
  <si>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</si>
  <si>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</si>
  <si>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</si>
  <si>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</si>
  <si>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</si>
  <si>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</si>
  <si>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</si>
  <si>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</si>
  <si>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</si>
  <si>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</si>
  <si>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</si>
  <si>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</si>
  <si>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</si>
  <si>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</si>
  <si>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</si>
  <si>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</si>
  <si>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</si>
  <si>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</si>
  <si>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</si>
  <si>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</si>
  <si>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</si>
  <si>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</si>
  <si>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</si>
  <si>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</si>
  <si>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</si>
  <si>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</si>
  <si>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</si>
  <si>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</si>
  <si>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</si>
  <si>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</si>
  <si>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</si>
  <si>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</si>
  <si>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</si>
  <si>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</si>
  <si>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</si>
  <si>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</si>
  <si>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</si>
  <si>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</si>
  <si>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</si>
  <si>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</si>
  <si>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</si>
  <si>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</si>
  <si>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</si>
  <si>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</si>
  <si>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</si>
  <si>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</si>
  <si>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</si>
  <si>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</si>
  <si>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</si>
  <si>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</si>
  <si>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</si>
  <si>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</si>
  <si>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</si>
  <si>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</si>
  <si>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</si>
  <si>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</si>
  <si>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</si>
  <si>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</si>
  <si>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</si>
  <si>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</si>
  <si>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</si>
  <si>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</si>
  <si>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</si>
  <si>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</si>
  <si>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</si>
  <si>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</si>
  <si>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</si>
  <si>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</si>
  <si>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</si>
  <si>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</si>
  <si>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</si>
  <si>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</si>
  <si>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</si>
  <si>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</si>
  <si>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</si>
  <si>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</si>
  <si>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</si>
  <si>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</si>
  <si>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</si>
  <si>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</si>
  <si>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</si>
  <si>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</si>
  <si>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</si>
  <si>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</si>
  <si>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</si>
  <si>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</si>
  <si>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</si>
  <si>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</si>
  <si>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</si>
  <si>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</si>
  <si>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</si>
  <si>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</si>
  <si>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</si>
  <si>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</si>
  <si>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</si>
  <si>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</si>
  <si>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</si>
  <si>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</si>
  <si>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</si>
  <si>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</si>
  <si>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</si>
  <si>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</si>
  <si>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</si>
  <si>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</si>
  <si>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</si>
  <si>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</si>
  <si>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</si>
  <si>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</si>
  <si>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</si>
  <si>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</si>
  <si>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</si>
  <si>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</si>
  <si>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</si>
  <si>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</si>
  <si>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</si>
  <si>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</si>
  <si>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</si>
  <si>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</si>
  <si>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</si>
  <si>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</si>
  <si>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</si>
  <si>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</si>
  <si>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</si>
  <si>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</si>
  <si>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</si>
  <si>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</si>
  <si>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</si>
  <si>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</si>
  <si>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</si>
  <si>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</si>
  <si>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</si>
  <si>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</si>
  <si>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</si>
  <si>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</si>
  <si>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</si>
  <si>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</si>
  <si>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</si>
  <si>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</si>
  <si>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</si>
  <si>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</si>
  <si>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</si>
  <si>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</si>
  <si>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</si>
  <si>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</si>
  <si>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</si>
  <si>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</si>
  <si>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</si>
  <si>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</si>
  <si>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</si>
  <si>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</si>
  <si>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</si>
  <si>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</si>
  <si>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</si>
  <si>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</si>
  <si>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</si>
  <si>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</si>
  <si>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</si>
  <si>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</si>
  <si>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</si>
  <si>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</si>
  <si>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</si>
  <si>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</si>
  <si>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</si>
  <si>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</si>
  <si>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</si>
  <si>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</si>
  <si>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</si>
  <si>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</si>
  <si>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</si>
  <si>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</si>
  <si>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</si>
  <si>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</si>
  <si>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</si>
  <si>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</si>
  <si>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</si>
  <si>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</si>
  <si>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</si>
  <si>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</si>
  <si>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</si>
  <si>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</si>
  <si>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</si>
  <si>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</si>
  <si>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</si>
  <si>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</si>
  <si>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</si>
  <si>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</si>
  <si>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</si>
  <si>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</si>
  <si>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</si>
  <si>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</si>
  <si>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</si>
  <si>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</si>
  <si>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</si>
  <si>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</si>
  <si>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</si>
  <si>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</si>
  <si>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</si>
  <si>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</si>
  <si>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</si>
  <si>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</si>
  <si>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</si>
  <si>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</si>
  <si>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</si>
  <si>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</si>
  <si>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</si>
  <si>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</si>
  <si>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</si>
  <si>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</si>
  <si>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</si>
  <si>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</si>
  <si>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</si>
  <si>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</si>
  <si>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</si>
  <si>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</si>
  <si>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</si>
  <si>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</si>
  <si>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</si>
  <si>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</si>
  <si>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</si>
  <si>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</si>
  <si>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</si>
  <si>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</si>
  <si>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</si>
  <si>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</si>
  <si>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</si>
  <si>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</si>
  <si>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</si>
  <si>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</si>
  <si>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</si>
  <si>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</si>
  <si>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</si>
  <si>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</si>
  <si>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</si>
  <si>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</si>
  <si>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</si>
  <si>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</si>
  <si>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</si>
  <si>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</si>
  <si>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</si>
  <si>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</si>
  <si>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</si>
  <si>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</si>
  <si>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</si>
  <si>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</si>
  <si>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</si>
  <si>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</si>
  <si>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</si>
  <si>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</si>
  <si>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</si>
  <si>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</si>
  <si>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</si>
  <si>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</si>
  <si>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</si>
  <si>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</si>
  <si>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</si>
  <si>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</si>
  <si>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</si>
  <si>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</si>
  <si>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</si>
  <si>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</si>
  <si>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</si>
  <si>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</si>
  <si>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</si>
  <si>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</si>
  <si>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</si>
  <si>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</si>
  <si>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</si>
  <si>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</si>
  <si>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</si>
  <si>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</si>
  <si>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</si>
  <si>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</si>
  <si>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</si>
  <si>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</si>
  <si>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</si>
  <si>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</si>
  <si>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</si>
  <si>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</si>
  <si>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</si>
  <si>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</si>
  <si>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</si>
  <si>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</si>
  <si>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</si>
  <si>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</si>
  <si>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</si>
  <si>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</si>
  <si>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</si>
  <si>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</si>
  <si>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</si>
  <si>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</si>
  <si>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</si>
  <si>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</si>
  <si>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</si>
  <si>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</si>
  <si>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</si>
  <si>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</si>
  <si>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</si>
  <si>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</si>
  <si>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</si>
  <si>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</si>
  <si>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</si>
  <si>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</si>
  <si>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</si>
  <si>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</si>
  <si>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</si>
  <si>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</si>
  <si>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</si>
  <si>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</si>
  <si>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</si>
  <si>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</si>
  <si>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</si>
  <si>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</si>
  <si>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</si>
  <si>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</si>
  <si>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</si>
  <si>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</si>
  <si>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</si>
  <si>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</si>
  <si>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</si>
  <si>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</si>
  <si>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</si>
  <si>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</si>
  <si>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</si>
  <si>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</si>
  <si>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</si>
  <si>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</si>
  <si>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</si>
  <si>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</si>
  <si>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</si>
  <si>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</si>
  <si>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</si>
  <si>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</si>
  <si>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</si>
  <si>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</si>
  <si>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</si>
  <si>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</si>
  <si>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</si>
  <si>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</si>
  <si>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</si>
  <si>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</si>
  <si>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</si>
  <si>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</si>
  <si>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</si>
  <si>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</si>
  <si>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</si>
  <si>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</si>
  <si>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</si>
  <si>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</si>
  <si>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</si>
  <si>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</si>
  <si>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</si>
  <si>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</si>
  <si>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</si>
  <si>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</si>
  <si>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</si>
  <si>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</si>
  <si>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</si>
  <si>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</si>
  <si>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</si>
  <si>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</si>
  <si>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</si>
  <si>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</si>
  <si>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</si>
  <si>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</si>
  <si>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</si>
  <si>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</si>
  <si>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</si>
  <si>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</si>
  <si>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</si>
  <si>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</si>
  <si>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</si>
  <si>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</si>
  <si>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</si>
  <si>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</si>
  <si>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</si>
  <si>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</si>
  <si>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</si>
  <si>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</si>
  <si>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</si>
  <si>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</si>
  <si>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</si>
  <si>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</si>
  <si>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</si>
  <si>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</si>
  <si>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</si>
  <si>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</si>
  <si>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</si>
  <si>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</si>
  <si>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</si>
  <si>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</si>
  <si>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</si>
  <si>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</si>
  <si>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</si>
  <si>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</si>
  <si>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</si>
  <si>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</si>
  <si>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</si>
  <si>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</si>
  <si>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</si>
  <si>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</si>
  <si>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</si>
  <si>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</si>
  <si>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</si>
  <si>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</si>
  <si>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</si>
  <si>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</si>
  <si>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</si>
  <si>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</si>
  <si>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</si>
  <si>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</si>
  <si>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</si>
  <si>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</si>
  <si>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</si>
  <si>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</si>
  <si>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</si>
  <si>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</si>
  <si>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</si>
  <si>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</si>
  <si>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</si>
  <si>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</si>
  <si>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</si>
  <si>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</si>
  <si>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</si>
  <si>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</si>
  <si>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</si>
  <si>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</si>
  <si>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</si>
  <si>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</si>
  <si>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</si>
  <si>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</si>
  <si>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</si>
  <si>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</si>
  <si>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</si>
  <si>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</si>
  <si>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</si>
  <si>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</si>
  <si>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</si>
  <si>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</si>
  <si>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</si>
  <si>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</si>
  <si>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</si>
  <si>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</si>
  <si>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</si>
  <si>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</si>
  <si>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</si>
  <si>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</si>
  <si>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</si>
  <si>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</si>
  <si>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</si>
  <si>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</si>
  <si>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</si>
  <si>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</si>
  <si>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</si>
  <si>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</si>
  <si>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</si>
  <si>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</si>
  <si>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</si>
  <si>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</si>
  <si>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</si>
  <si>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</si>
  <si>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</si>
  <si>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</si>
  <si>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</si>
  <si>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</si>
  <si>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</si>
  <si>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</si>
  <si>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</si>
  <si>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</si>
  <si>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</si>
  <si>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</si>
  <si>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</si>
  <si>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</si>
  <si>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</si>
  <si>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</si>
  <si>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</si>
  <si>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</si>
  <si>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</si>
  <si>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</si>
  <si>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</si>
  <si>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</si>
  <si>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</si>
  <si>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</si>
  <si>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</si>
  <si>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</si>
  <si>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</si>
  <si>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</si>
  <si>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</si>
  <si>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</si>
  <si>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</si>
  <si>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</si>
  <si>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</si>
  <si>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</si>
  <si>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</si>
  <si>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</si>
  <si>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</si>
  <si>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</si>
  <si>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</si>
  <si>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</si>
  <si>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</si>
  <si>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</si>
  <si>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</si>
  <si>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</si>
  <si>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</si>
  <si>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</si>
  <si>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</si>
  <si>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</si>
  <si>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</si>
  <si>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</si>
  <si>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</si>
  <si>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</si>
  <si>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</si>
  <si>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</si>
  <si>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</si>
  <si>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</si>
  <si>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</si>
  <si>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</si>
  <si>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</si>
  <si>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</si>
  <si>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</si>
  <si>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</si>
  <si>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</si>
  <si>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</si>
  <si>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</si>
  <si>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</si>
  <si>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</si>
  <si>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</si>
  <si>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</si>
  <si>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</si>
  <si>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</si>
  <si>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</si>
  <si>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</si>
  <si>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</si>
  <si>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</si>
  <si>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</si>
  <si>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</si>
  <si>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</si>
  <si>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</si>
  <si>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</si>
  <si>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</si>
  <si>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</si>
  <si>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</si>
  <si>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</si>
  <si>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</si>
  <si>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</si>
  <si>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</si>
  <si>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</si>
  <si>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</si>
  <si>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</si>
  <si>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</si>
  <si>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</si>
  <si>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</si>
  <si>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</si>
  <si>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</si>
  <si>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</si>
  <si>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</si>
  <si>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</si>
  <si>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</si>
  <si>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</si>
  <si>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</si>
  <si>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</si>
  <si>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</si>
  <si>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</si>
  <si>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</si>
  <si>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</si>
  <si>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</si>
  <si>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</si>
  <si>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</si>
  <si>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</si>
  <si>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</si>
  <si>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</si>
  <si>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</si>
  <si>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</si>
  <si>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</si>
  <si>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</si>
  <si>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</si>
  <si>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</si>
  <si>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</si>
  <si>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</si>
  <si>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</si>
  <si>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</si>
  <si>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</si>
  <si>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</si>
  <si>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</si>
  <si>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</si>
  <si>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</si>
  <si>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</si>
  <si>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</si>
  <si>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</si>
  <si>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</si>
  <si>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</si>
  <si>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</si>
  <si>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</si>
  <si>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</si>
  <si>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</si>
  <si>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</si>
  <si>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</si>
  <si>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</si>
  <si>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</si>
  <si>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</si>
  <si>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</si>
  <si>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</si>
  <si>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</si>
  <si>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</si>
  <si>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</si>
  <si>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</si>
  <si>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</si>
  <si>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</si>
  <si>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</si>
  <si>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</si>
  <si>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</si>
  <si>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</si>
  <si>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</si>
  <si>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</si>
  <si>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</si>
  <si>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</si>
  <si>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</si>
  <si>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</si>
  <si>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</si>
  <si>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</si>
  <si>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</si>
  <si>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</si>
  <si>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</si>
  <si>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</si>
  <si>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</si>
  <si>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</si>
  <si>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</si>
  <si>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</si>
  <si>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</si>
  <si>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</si>
  <si>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</si>
  <si>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</si>
  <si>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</si>
  <si>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</si>
  <si>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</si>
  <si>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</si>
  <si>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</si>
  <si>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</si>
  <si>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</si>
  <si>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</si>
  <si>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</si>
  <si>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</si>
  <si>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</si>
  <si>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</si>
  <si>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</si>
  <si>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</si>
  <si>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</si>
  <si>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</si>
  <si>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</si>
  <si>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</si>
  <si>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</si>
  <si>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</si>
  <si>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</si>
  <si>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</si>
  <si>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</si>
  <si>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</si>
  <si>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</si>
  <si>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</si>
  <si>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</si>
  <si>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</si>
  <si>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</si>
  <si>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</si>
  <si>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</si>
  <si>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</si>
  <si>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</si>
  <si>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</si>
  <si>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</si>
  <si>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</si>
  <si>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</si>
  <si>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</si>
  <si>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</si>
  <si>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</si>
  <si>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</si>
  <si>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</si>
  <si>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</si>
  <si>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</si>
  <si>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</si>
  <si>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</si>
  <si>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</si>
  <si>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</si>
  <si>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</si>
  <si>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</si>
  <si>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</si>
  <si>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</si>
  <si>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</si>
  <si>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</si>
  <si>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</si>
  <si>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</si>
  <si>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</si>
  <si>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</si>
  <si>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</si>
  <si>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</si>
  <si>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</si>
  <si>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</si>
  <si>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</si>
  <si>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</si>
  <si>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</si>
  <si>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</si>
  <si>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</si>
  <si>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</si>
  <si>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</si>
  <si>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</si>
  <si>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</si>
  <si>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</si>
  <si>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</si>
  <si>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</si>
  <si>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</si>
  <si>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</si>
  <si>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</si>
  <si>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</si>
  <si>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</si>
  <si>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</si>
  <si>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</si>
  <si>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</si>
  <si>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</si>
  <si>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</si>
  <si>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</si>
  <si>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</si>
  <si>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</si>
  <si>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</si>
  <si>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</si>
  <si>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</si>
  <si>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</si>
  <si>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</si>
  <si>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</si>
  <si>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</si>
  <si>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</si>
  <si>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</si>
  <si>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</si>
  <si>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</si>
  <si>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</si>
  <si>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</si>
  <si>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</si>
  <si>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</si>
  <si>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</si>
  <si>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</si>
  <si>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</si>
  <si>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</si>
  <si>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</si>
  <si>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</si>
  <si>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</si>
  <si>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</si>
  <si>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</si>
  <si>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</si>
  <si>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</si>
  <si>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</si>
  <si>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</si>
  <si>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</si>
  <si>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</si>
  <si>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</si>
  <si>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</si>
  <si>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</si>
  <si>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</si>
  <si>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</si>
  <si>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</si>
  <si>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</si>
  <si>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</si>
  <si>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</si>
  <si>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</si>
  <si>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</si>
  <si>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</si>
  <si>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</si>
  <si>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</si>
  <si>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</si>
  <si>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</si>
  <si>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</si>
  <si>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</si>
  <si>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</si>
  <si>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</si>
  <si>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</si>
  <si>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</si>
  <si>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</si>
  <si>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</si>
  <si>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</si>
  <si>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</si>
  <si>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</si>
  <si>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</si>
  <si>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</si>
  <si>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</si>
  <si>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</si>
  <si>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</si>
  <si>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</si>
  <si>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</si>
  <si>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</si>
  <si>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</si>
  <si>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</si>
  <si>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</si>
  <si>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</si>
  <si>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</si>
  <si>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</si>
  <si>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</si>
  <si>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</si>
  <si>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</si>
  <si>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</si>
  <si>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</si>
  <si>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</si>
  <si>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</si>
  <si>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</si>
  <si>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</si>
  <si>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</si>
  <si>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</si>
  <si>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</si>
  <si>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</si>
  <si>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</si>
  <si>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</si>
  <si>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</si>
  <si>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</si>
  <si>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</si>
  <si>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</si>
  <si>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</si>
  <si>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</si>
  <si>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</si>
  <si>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</si>
  <si>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</si>
  <si>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</si>
  <si>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</si>
  <si>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</si>
  <si>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</si>
  <si>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</si>
  <si>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</si>
  <si>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</si>
  <si>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</si>
  <si>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</si>
  <si>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</si>
  <si>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</si>
  <si>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</si>
  <si>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</si>
  <si>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</si>
  <si>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</si>
  <si>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</si>
  <si>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</si>
  <si>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</si>
  <si>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</si>
  <si>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</si>
  <si>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</si>
  <si>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</si>
  <si>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</si>
  <si>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</si>
  <si>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</si>
  <si>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</si>
  <si>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</si>
  <si>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</si>
  <si>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</si>
  <si>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</si>
  <si>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</si>
  <si>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</si>
  <si>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</si>
  <si>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</si>
  <si>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</si>
  <si>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</si>
  <si>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</si>
  <si>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</si>
  <si>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</si>
  <si>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</si>
  <si>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</si>
  <si>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</si>
  <si>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</si>
  <si>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</si>
  <si>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</si>
  <si>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</si>
  <si>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</si>
  <si>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</si>
  <si>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</si>
  <si>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</si>
  <si>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</si>
  <si>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</si>
  <si>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</si>
  <si>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</si>
  <si>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</si>
  <si>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</si>
  <si>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</si>
  <si>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</si>
  <si>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</si>
  <si>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</si>
  <si>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</si>
  <si>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</si>
  <si>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</si>
  <si>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</si>
  <si>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</si>
  <si>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</si>
  <si>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</si>
  <si>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</si>
  <si>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</si>
  <si>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</si>
  <si>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</si>
  <si>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</si>
  <si>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</si>
  <si>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</si>
  <si>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</si>
  <si>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</si>
  <si>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</si>
  <si>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</si>
  <si>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</si>
  <si>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</si>
  <si>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</si>
  <si>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</si>
  <si>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</si>
  <si>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</si>
  <si>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</si>
  <si>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</si>
  <si>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</si>
  <si>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</si>
  <si>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</si>
  <si>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</si>
  <si>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</si>
  <si>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</si>
  <si>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</si>
  <si>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</si>
  <si>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</si>
  <si>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</si>
  <si>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</si>
  <si>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</si>
  <si>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</si>
  <si>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</si>
  <si>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</si>
  <si>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</si>
  <si>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</si>
  <si>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</si>
  <si>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</si>
  <si>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</si>
  <si>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</si>
  <si>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</si>
  <si>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</si>
  <si>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</si>
  <si>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</si>
  <si>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</si>
  <si>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</si>
  <si>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</si>
  <si>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</si>
  <si>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</si>
  <si>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</si>
  <si>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</si>
  <si>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</si>
  <si>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</si>
  <si>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</si>
  <si>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</si>
  <si>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</si>
  <si>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</si>
  <si>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</si>
  <si>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</si>
  <si>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</si>
  <si>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</si>
  <si>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</si>
  <si>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</si>
  <si>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</si>
  <si>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</si>
  <si>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</si>
  <si>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</si>
  <si>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</si>
  <si>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</si>
  <si>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</si>
  <si>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</si>
  <si>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</si>
  <si>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</si>
  <si>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</si>
  <si>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</si>
  <si>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</si>
  <si>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</si>
  <si>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</si>
  <si>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</si>
  <si>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</si>
  <si>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</si>
  <si>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</si>
  <si>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</si>
  <si>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</si>
  <si>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</si>
  <si>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</si>
  <si>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</si>
  <si>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</si>
  <si>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</si>
  <si>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</si>
  <si>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</si>
  <si>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</si>
  <si>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</si>
  <si>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</si>
  <si>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</si>
  <si>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</si>
  <si>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</si>
  <si>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</si>
  <si>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</si>
  <si>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</si>
  <si>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</si>
  <si>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</si>
  <si>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</si>
  <si>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</si>
  <si>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</si>
  <si>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</si>
  <si>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</si>
  <si>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</si>
  <si>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</si>
  <si>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</si>
  <si>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</si>
  <si>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</si>
  <si>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</si>
  <si>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</si>
  <si>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</si>
  <si>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</si>
  <si>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</si>
  <si>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</si>
  <si>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</si>
  <si>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</si>
  <si>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</si>
  <si>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</si>
  <si>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</si>
  <si>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</si>
  <si>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</si>
  <si>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</si>
  <si>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</si>
  <si>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</si>
  <si>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</si>
  <si>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</si>
  <si>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</si>
  <si>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</si>
  <si>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</si>
  <si>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</si>
  <si>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</si>
  <si>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</si>
  <si>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</si>
  <si>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</si>
  <si>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</si>
  <si>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</si>
  <si>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</si>
  <si>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</si>
  <si>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</si>
  <si>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</si>
  <si>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</si>
  <si>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</si>
  <si>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</si>
  <si>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</si>
  <si>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</si>
  <si>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</si>
  <si>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</si>
  <si>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</si>
  <si>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</si>
  <si>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</si>
  <si>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</si>
  <si>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</si>
  <si>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</si>
  <si>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</si>
  <si>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</si>
  <si>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</si>
  <si>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</si>
  <si>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</si>
  <si>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</si>
  <si>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</si>
  <si>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</si>
  <si>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</si>
  <si>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</si>
  <si>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</si>
  <si>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</si>
  <si>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</si>
  <si>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</si>
  <si>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</si>
  <si>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</si>
  <si>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</si>
  <si>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</si>
  <si>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</si>
  <si>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</si>
  <si>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</si>
  <si>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</si>
  <si>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</si>
  <si>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</si>
  <si>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</si>
  <si>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</si>
  <si>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</si>
  <si>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</si>
  <si>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</si>
  <si>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</si>
  <si>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</si>
  <si>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</si>
  <si>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</si>
  <si>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</si>
  <si>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</si>
  <si>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</si>
  <si>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</si>
  <si>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</si>
  <si>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</si>
  <si>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</si>
  <si>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</si>
  <si>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</si>
  <si>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</si>
  <si>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</si>
  <si>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</si>
  <si>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</si>
  <si>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</si>
  <si>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</si>
  <si>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</si>
  <si>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</si>
  <si>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</si>
  <si>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</si>
  <si>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</si>
  <si>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</si>
  <si>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</si>
  <si>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</si>
  <si>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</si>
  <si>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</si>
  <si>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</si>
  <si>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</si>
  <si>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</si>
  <si>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</si>
  <si>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</si>
  <si>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</si>
  <si>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</si>
  <si>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</si>
  <si>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</si>
  <si>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</si>
  <si>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</si>
  <si>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</si>
  <si>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</si>
  <si>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</si>
  <si>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</si>
  <si>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</si>
  <si>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</si>
  <si>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</si>
  <si>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</si>
  <si>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</si>
  <si>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</si>
  <si>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</si>
  <si>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</si>
  <si>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</si>
  <si>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</si>
  <si>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</si>
  <si>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</si>
  <si>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</si>
  <si>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</si>
  <si>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</si>
  <si>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</si>
  <si>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</si>
  <si>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</si>
  <si>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</si>
  <si>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</si>
  <si>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</si>
  <si>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</si>
  <si>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</si>
  <si>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</si>
  <si>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</si>
  <si>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</si>
  <si>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</si>
  <si>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</si>
  <si>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</si>
  <si>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</si>
  <si>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</si>
  <si>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</si>
  <si>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</si>
  <si>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</si>
  <si>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</si>
  <si>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</si>
  <si>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</si>
  <si>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</si>
  <si>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</si>
  <si>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</si>
  <si>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</si>
  <si>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</si>
  <si>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</si>
  <si>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</si>
  <si>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</si>
  <si>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</si>
  <si>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</si>
  <si>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</si>
  <si>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</si>
  <si>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</si>
  <si>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</si>
  <si>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</si>
  <si>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</si>
  <si>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</si>
  <si>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</si>
  <si>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</si>
  <si>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</si>
  <si>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</si>
  <si>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</si>
  <si>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</si>
  <si>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</si>
  <si>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</si>
  <si>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</si>
  <si>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</si>
  <si>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</si>
  <si>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</si>
  <si>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</si>
  <si>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</si>
  <si>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</si>
  <si>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</si>
  <si>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</si>
  <si>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</si>
  <si>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</si>
  <si>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</si>
  <si>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</si>
  <si>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</si>
  <si>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</si>
  <si>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</si>
  <si>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</si>
  <si>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</si>
  <si>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</si>
  <si>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</si>
  <si>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</si>
  <si>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</si>
  <si>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</si>
  <si>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</si>
  <si>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</si>
  <si>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</si>
  <si>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</si>
  <si>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</si>
  <si>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</si>
  <si>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</si>
  <si>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</si>
  <si>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</si>
  <si>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</si>
  <si>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</si>
  <si>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</si>
  <si>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</si>
  <si>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</si>
  <si>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</si>
  <si>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</si>
  <si>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</si>
  <si>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</si>
  <si>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</si>
  <si>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</si>
  <si>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</si>
  <si>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</si>
  <si>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</si>
  <si>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</si>
  <si>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</si>
  <si>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</si>
  <si>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</si>
  <si>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</si>
  <si>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</si>
  <si>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</si>
  <si>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</si>
  <si>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</si>
  <si>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</si>
  <si>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</si>
  <si>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</si>
  <si>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</si>
  <si>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</si>
  <si>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</si>
  <si>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</si>
  <si>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</si>
  <si>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</si>
  <si>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</si>
  <si>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</si>
  <si>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</si>
  <si>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</si>
  <si>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</si>
  <si>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</si>
  <si>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</si>
  <si>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</si>
  <si>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</si>
  <si>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</si>
  <si>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</si>
  <si>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</si>
  <si>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</si>
  <si>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</si>
  <si>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</si>
  <si>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</si>
  <si>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</si>
  <si>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</si>
  <si>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</si>
  <si>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</si>
  <si>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</si>
  <si>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</si>
  <si>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</si>
  <si>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</si>
  <si>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</si>
  <si>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</si>
  <si>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</si>
  <si>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</si>
  <si>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</si>
  <si>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</si>
  <si>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</si>
  <si>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</si>
  <si>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</si>
  <si>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</si>
  <si>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</si>
  <si>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</si>
  <si>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</si>
  <si>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</si>
  <si>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</si>
  <si>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</si>
  <si>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</si>
  <si>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</si>
  <si>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</si>
  <si>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</si>
  <si>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</si>
  <si>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</si>
  <si>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</si>
  <si>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</si>
  <si>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</si>
  <si>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</si>
  <si>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</si>
  <si>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</si>
  <si>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</si>
  <si>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</si>
  <si>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</si>
  <si>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</si>
  <si>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</si>
  <si>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</si>
  <si>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</si>
  <si>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</si>
  <si>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</si>
  <si>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</si>
  <si>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</si>
  <si>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</si>
  <si>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</si>
  <si>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</si>
  <si>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</si>
  <si>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</si>
  <si>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</si>
  <si>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</si>
  <si>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</si>
  <si>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</si>
  <si>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</si>
  <si>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</si>
  <si>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</si>
  <si>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</si>
  <si>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</si>
  <si>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</si>
  <si>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</si>
  <si>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</si>
  <si>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</si>
  <si>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</si>
  <si>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</si>
  <si>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</si>
  <si>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</si>
  <si>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</si>
  <si>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</si>
  <si>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</si>
  <si>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</si>
  <si>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</si>
  <si>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</si>
  <si>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</si>
  <si>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</si>
  <si>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</si>
  <si>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</si>
  <si>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</si>
  <si>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</si>
  <si>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</si>
  <si>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</si>
  <si>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</si>
  <si>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</si>
  <si>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</si>
  <si>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</si>
  <si>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</si>
  <si>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</si>
  <si>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</si>
  <si>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</si>
  <si>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</si>
  <si>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</si>
  <si>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</si>
  <si>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</si>
  <si>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</si>
  <si>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</si>
  <si>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</si>
  <si>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</si>
  <si>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</si>
  <si>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</si>
  <si>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</si>
  <si>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</si>
  <si>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</si>
  <si>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</si>
  <si>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</si>
  <si>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</si>
  <si>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</si>
  <si>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</si>
  <si>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</si>
  <si>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</si>
  <si>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</si>
  <si>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</si>
  <si>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</si>
  <si>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</si>
  <si>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</si>
  <si>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</si>
  <si>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</si>
  <si>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</si>
  <si>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</si>
  <si>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</si>
  <si>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</si>
  <si>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</si>
  <si>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</si>
  <si>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</si>
  <si>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</si>
  <si>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</si>
  <si>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</si>
  <si>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</si>
  <si>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</si>
  <si>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</si>
  <si>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</si>
  <si>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</si>
  <si>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</si>
  <si>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</si>
  <si>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</si>
  <si>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</si>
  <si>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</si>
  <si>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</si>
  <si>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</si>
  <si>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</si>
  <si>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</si>
  <si>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</si>
  <si>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</si>
  <si>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</si>
  <si>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</si>
  <si>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</si>
  <si>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</si>
  <si>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</si>
  <si>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</si>
  <si>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</si>
  <si>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</si>
  <si>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</si>
  <si>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</si>
  <si>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</si>
  <si>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</si>
  <si>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</si>
  <si>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</si>
  <si>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</si>
  <si>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</si>
  <si>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</si>
  <si>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</si>
  <si>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</si>
  <si>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</si>
  <si>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</si>
  <si>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</si>
  <si>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</si>
  <si>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</si>
  <si>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</si>
  <si>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</si>
  <si>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</si>
  <si>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</si>
  <si>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</si>
  <si>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</si>
  <si>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</si>
  <si>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</si>
  <si>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</si>
  <si>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</si>
  <si>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</si>
  <si>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</si>
  <si>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</si>
  <si>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</si>
  <si>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</si>
  <si>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</si>
  <si>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</si>
  <si>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</si>
  <si>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</si>
  <si>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</si>
  <si>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</si>
  <si>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</si>
  <si>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</si>
  <si>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</si>
  <si>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</si>
  <si>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</si>
  <si>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</si>
  <si>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</si>
  <si>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</si>
  <si>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</si>
  <si>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</si>
  <si>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</si>
  <si>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</si>
  <si>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</si>
  <si>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</si>
  <si>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</si>
  <si>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</si>
  <si>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</si>
  <si>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</si>
  <si>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</si>
  <si>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</si>
  <si>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</si>
  <si>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</si>
  <si>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</si>
  <si>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</si>
  <si>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</si>
  <si>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</si>
  <si>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</si>
  <si>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</si>
  <si>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</si>
  <si>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</si>
  <si>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</si>
  <si>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</si>
  <si>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</si>
  <si>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</si>
  <si>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</si>
  <si>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</si>
  <si>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</si>
  <si>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</si>
  <si>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</si>
  <si>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</si>
  <si>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</si>
  <si>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</si>
  <si>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</si>
  <si>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</si>
  <si>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</si>
  <si>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</si>
  <si>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</si>
  <si>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</si>
  <si>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</si>
  <si>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</si>
  <si>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</si>
  <si>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</si>
  <si>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</si>
  <si>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</si>
  <si>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</si>
  <si>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</si>
  <si>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</si>
  <si>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</si>
  <si>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</si>
  <si>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</si>
  <si>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</si>
  <si>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</si>
  <si>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</si>
  <si>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</si>
  <si>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</si>
  <si>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</si>
  <si>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</si>
  <si>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</si>
  <si>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</si>
  <si>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</si>
  <si>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</si>
  <si>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</si>
  <si>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</si>
  <si>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</si>
  <si>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</si>
  <si>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</si>
  <si>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</si>
  <si>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</si>
  <si>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</si>
  <si>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</si>
  <si>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</si>
  <si>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</si>
  <si>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</si>
  <si>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</si>
  <si>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</si>
  <si>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</si>
  <si>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</si>
  <si>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</si>
  <si>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</si>
  <si>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</si>
  <si>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</si>
  <si>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</si>
  <si>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</si>
  <si>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</si>
  <si>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</si>
  <si>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</si>
  <si>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</si>
  <si>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</si>
  <si>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</si>
  <si>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</si>
  <si>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</si>
  <si>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</si>
  <si>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</si>
  <si>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</si>
  <si>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</si>
  <si>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</si>
  <si>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</si>
  <si>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</si>
  <si>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</si>
  <si>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</si>
  <si>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</si>
  <si>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</si>
  <si>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</si>
  <si>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</si>
  <si>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</si>
  <si>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</si>
  <si>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</si>
  <si>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</si>
  <si>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</si>
  <si>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</si>
  <si>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</si>
  <si>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</si>
  <si>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</si>
  <si>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</si>
  <si>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</si>
  <si>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</si>
  <si>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</si>
  <si>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</si>
  <si>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</si>
  <si>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</si>
  <si>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</si>
  <si>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</si>
  <si>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</si>
  <si>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</si>
  <si>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</si>
  <si>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</si>
  <si>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</si>
  <si>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</si>
  <si>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</si>
  <si>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</si>
  <si>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</si>
  <si>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</si>
  <si>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</si>
  <si>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</si>
  <si>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</si>
  <si>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</si>
  <si>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</si>
  <si>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</si>
  <si>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</si>
  <si>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</si>
  <si>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</si>
  <si>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</si>
  <si>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</si>
  <si>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</si>
  <si>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</si>
  <si>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</si>
  <si>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</si>
  <si>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</si>
  <si>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</si>
  <si>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</si>
  <si>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</si>
  <si>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</si>
  <si>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</si>
  <si>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</si>
  <si>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</si>
  <si>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</si>
  <si>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</si>
  <si>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</si>
  <si>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</si>
  <si>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</si>
  <si>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</si>
  <si>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</si>
  <si>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</si>
  <si>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</si>
  <si>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</si>
  <si>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</si>
  <si>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</si>
  <si>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</si>
  <si>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</si>
  <si>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</si>
  <si>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</si>
  <si>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</si>
  <si>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</si>
  <si>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</si>
  <si>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</si>
  <si>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</si>
  <si>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</si>
  <si>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</si>
  <si>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</si>
  <si>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</si>
  <si>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</si>
  <si>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</si>
  <si>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</si>
  <si>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</si>
  <si>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</si>
  <si>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</si>
  <si>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</si>
  <si>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</si>
  <si>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</si>
  <si>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</si>
  <si>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</si>
  <si>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</si>
  <si>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</si>
  <si>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</si>
  <si>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</si>
  <si>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</si>
  <si>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</si>
  <si>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</si>
  <si>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</si>
  <si>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</si>
  <si>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</si>
  <si>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</si>
  <si>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</si>
  <si>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</si>
  <si>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</si>
  <si>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</si>
  <si>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</si>
  <si>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</si>
  <si>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</si>
  <si>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</si>
  <si>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</si>
  <si>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</si>
  <si>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</si>
  <si>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</si>
  <si>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</si>
  <si>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</si>
  <si>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</si>
  <si>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</si>
  <si>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</si>
  <si>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</si>
  <si>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</si>
  <si>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</si>
  <si>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</si>
  <si>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</si>
  <si>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</si>
  <si>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</si>
  <si>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</si>
  <si>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</si>
  <si>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</si>
  <si>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</si>
  <si>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</si>
  <si>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</si>
  <si>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</si>
  <si>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</si>
  <si>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</si>
  <si>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</si>
  <si>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</si>
  <si>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</si>
  <si>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</si>
  <si>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</si>
  <si>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</si>
  <si>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</si>
  <si>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</si>
  <si>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</si>
  <si>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</si>
  <si>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</si>
  <si>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</si>
  <si>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</si>
  <si>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</si>
  <si>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</si>
  <si>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</si>
  <si>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</si>
  <si>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</si>
  <si>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</si>
  <si>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</si>
  <si>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</si>
  <si>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</si>
  <si>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</si>
  <si>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</si>
  <si>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</si>
  <si>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</si>
  <si>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</si>
  <si>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</si>
  <si>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</si>
  <si>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</si>
  <si>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</si>
  <si>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</si>
  <si>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</si>
  <si>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</si>
  <si>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</si>
  <si>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</si>
  <si>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</si>
  <si>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</si>
  <si>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</si>
  <si>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</si>
  <si>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</si>
  <si>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</si>
  <si>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</si>
  <si>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</si>
  <si>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</si>
  <si>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</si>
  <si>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</si>
  <si>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</si>
  <si>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</si>
  <si>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</si>
  <si>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</si>
  <si>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</si>
  <si>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</si>
  <si>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</si>
  <si>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</si>
  <si>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</si>
  <si>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</si>
  <si>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</si>
  <si>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</si>
  <si>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</si>
  <si>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</si>
  <si>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</si>
  <si>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</si>
  <si>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</si>
  <si>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</si>
  <si>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</si>
  <si>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</si>
  <si>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</si>
  <si>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</si>
  <si>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</si>
  <si>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</si>
  <si>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</si>
  <si>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</si>
  <si>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</si>
  <si>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</si>
  <si>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</si>
  <si>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</si>
  <si>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</si>
  <si>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</si>
  <si>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</si>
  <si>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</si>
  <si>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</si>
  <si>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</si>
  <si>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</si>
  <si>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</si>
  <si>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</si>
  <si>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</si>
  <si>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</si>
  <si>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</si>
  <si>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</si>
  <si>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</si>
  <si>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</si>
  <si>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</si>
  <si>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</si>
  <si>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</si>
  <si>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</si>
  <si>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</si>
  <si>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</si>
  <si>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</si>
  <si>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</si>
  <si>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</si>
  <si>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</si>
  <si>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</si>
  <si>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</si>
  <si>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</si>
  <si>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</si>
  <si>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</si>
  <si>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</si>
  <si>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</si>
  <si>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</si>
  <si>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</si>
  <si>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</si>
  <si>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</si>
  <si>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</si>
  <si>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</si>
  <si>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</si>
  <si>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</si>
  <si>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</si>
  <si>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</si>
  <si>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</si>
  <si>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</si>
  <si>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</si>
  <si>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</si>
  <si>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</si>
  <si>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</si>
  <si>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</si>
  <si>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</si>
  <si>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</si>
  <si>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</si>
  <si>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</si>
  <si>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</si>
  <si>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</si>
  <si>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</si>
  <si>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</si>
  <si>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</si>
  <si>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</si>
  <si>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</si>
  <si>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</si>
  <si>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</si>
  <si>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</si>
  <si>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</si>
  <si>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</si>
  <si>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</si>
  <si>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</si>
  <si>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</si>
  <si>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</si>
  <si>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</si>
  <si>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</si>
  <si>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</si>
  <si>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</si>
  <si>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</si>
  <si>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</si>
  <si>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</si>
  <si>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</si>
  <si>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</si>
  <si>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</si>
  <si>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</si>
  <si>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</si>
  <si>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</si>
  <si>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</si>
  <si>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</si>
  <si>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</si>
  <si>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</si>
  <si>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</si>
  <si>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</si>
  <si>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</si>
  <si>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</si>
  <si>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</si>
  <si>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</si>
  <si>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</si>
  <si>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</si>
  <si>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</si>
  <si>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</si>
  <si>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</si>
  <si>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</si>
  <si>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</si>
  <si>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</si>
  <si>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</si>
  <si>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</si>
  <si>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</si>
  <si>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</si>
  <si>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</si>
  <si>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</si>
  <si>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</si>
  <si>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</si>
  <si>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</si>
  <si>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</si>
  <si>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</si>
  <si>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</si>
  <si>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</si>
  <si>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</si>
  <si>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</si>
  <si>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</si>
  <si>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</si>
  <si>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</si>
  <si>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</si>
  <si>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</si>
  <si>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</si>
  <si>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</si>
  <si>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</si>
  <si>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</si>
  <si>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</si>
  <si>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</si>
  <si>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</si>
  <si>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</si>
  <si>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</si>
  <si>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</si>
  <si>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</si>
  <si>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</si>
  <si>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</si>
  <si>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</si>
  <si>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</si>
  <si>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</si>
  <si>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</si>
  <si>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</si>
  <si>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</si>
  <si>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</si>
  <si>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</si>
  <si>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</si>
  <si>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</si>
  <si>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</si>
  <si>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</si>
  <si>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</si>
  <si>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</si>
  <si>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</si>
  <si>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</si>
  <si>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</si>
  <si>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</si>
  <si>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</si>
  <si>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</si>
  <si>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</si>
  <si>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</si>
  <si>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</si>
  <si>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</si>
  <si>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</si>
  <si>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</si>
  <si>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</si>
  <si>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</si>
  <si>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</si>
  <si>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</si>
  <si>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</si>
  <si>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</si>
  <si>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</si>
  <si>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</si>
  <si>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</si>
  <si>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</si>
  <si>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</si>
  <si>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</si>
  <si>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</si>
  <si>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</si>
  <si>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</si>
  <si>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</si>
  <si>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</si>
  <si>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</si>
  <si>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</si>
  <si>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</si>
  <si>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</si>
  <si>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</si>
  <si>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</si>
  <si>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</si>
  <si>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</si>
  <si>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</si>
  <si>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</si>
  <si>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</si>
  <si>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</si>
  <si>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</si>
  <si>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</si>
  <si>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</si>
  <si>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</si>
  <si>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</si>
  <si>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</si>
  <si>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</si>
  <si>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</si>
  <si>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</si>
  <si>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</si>
  <si>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</si>
  <si>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</si>
  <si>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</si>
  <si>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</si>
  <si>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</si>
  <si>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</si>
  <si>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</si>
  <si>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</si>
  <si>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</si>
  <si>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</si>
  <si>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</si>
  <si>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</si>
  <si>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</si>
  <si>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</si>
  <si>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</si>
  <si>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</si>
  <si>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</si>
  <si>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</si>
  <si>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</si>
  <si>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</si>
  <si>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</si>
  <si>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</si>
  <si>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</si>
  <si>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</si>
  <si>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</si>
  <si>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</si>
  <si>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</si>
  <si>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</si>
  <si>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</si>
  <si>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</si>
  <si>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</si>
  <si>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</si>
  <si>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</si>
  <si>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</si>
  <si>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</si>
  <si>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</si>
  <si>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</si>
  <si>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</si>
  <si>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</si>
  <si>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</si>
  <si>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</si>
  <si>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</si>
  <si>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</si>
  <si>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</si>
  <si>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</si>
  <si>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</si>
  <si>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</si>
  <si>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</si>
  <si>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</si>
  <si>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</si>
  <si>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</si>
  <si>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</si>
  <si>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</si>
  <si>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</si>
  <si>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</si>
  <si>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</si>
  <si>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</si>
  <si>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</si>
  <si>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</si>
  <si>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</si>
  <si>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</si>
  <si>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</si>
  <si>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</si>
  <si>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</si>
  <si>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</si>
  <si>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</si>
  <si>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</si>
  <si>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</si>
  <si>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</si>
  <si>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</si>
  <si>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</si>
  <si>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</si>
  <si>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</si>
  <si>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</si>
  <si>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</si>
  <si>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</si>
  <si>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</si>
  <si>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</si>
  <si>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</si>
  <si>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</si>
  <si>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</si>
  <si>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</si>
  <si>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</si>
  <si>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</si>
  <si>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</si>
  <si>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</si>
  <si>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</si>
  <si>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</si>
  <si>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</si>
  <si>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</si>
  <si>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</si>
  <si>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</si>
  <si>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</si>
  <si>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</si>
  <si>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</si>
  <si>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</si>
  <si>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</si>
  <si>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</si>
  <si>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</si>
  <si>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</si>
  <si>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</si>
  <si>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</si>
  <si>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</si>
  <si>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</si>
  <si>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</si>
  <si>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</si>
  <si>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</si>
  <si>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</si>
  <si>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</si>
  <si>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</si>
  <si>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</si>
  <si>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</si>
  <si>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</si>
  <si>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</si>
  <si>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</si>
  <si>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</si>
  <si>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</si>
  <si>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</si>
  <si>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</si>
  <si>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</si>
  <si>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</si>
  <si>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</si>
  <si>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</si>
  <si>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</si>
  <si>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</si>
  <si>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</si>
  <si>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</si>
  <si>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</si>
  <si>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</si>
  <si>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</si>
  <si>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</si>
  <si>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</si>
  <si>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</si>
  <si>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</si>
  <si>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</si>
  <si>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</si>
  <si>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</si>
  <si>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</si>
  <si>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</si>
  <si>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</si>
  <si>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</si>
  <si>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</si>
  <si>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</si>
  <si>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</si>
  <si>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</si>
  <si>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</si>
  <si>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</si>
  <si>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</si>
  <si>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</si>
  <si>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</si>
  <si>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</si>
  <si>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</si>
  <si>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</si>
  <si>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</si>
  <si>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</si>
  <si>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</si>
  <si>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</si>
  <si>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</si>
  <si>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</si>
  <si>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</si>
  <si>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</si>
  <si>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</si>
  <si>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</si>
  <si>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</si>
  <si>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</si>
  <si>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</si>
  <si>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</si>
  <si>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</si>
  <si>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</si>
  <si>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</si>
  <si>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</si>
  <si>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</si>
  <si>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</si>
  <si>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</si>
  <si>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</si>
  <si>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</si>
  <si>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</si>
  <si>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</si>
  <si>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</si>
  <si>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</si>
  <si>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</si>
  <si>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</si>
  <si>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</si>
  <si>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</si>
  <si>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</si>
  <si>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</si>
  <si>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</si>
  <si>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</si>
  <si>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</si>
  <si>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</si>
  <si>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</si>
  <si>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</si>
  <si>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</si>
  <si>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</si>
  <si>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</si>
  <si>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</si>
  <si>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</si>
  <si>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</si>
  <si>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</si>
  <si>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</si>
  <si>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</si>
  <si>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</si>
  <si>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</si>
  <si>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</si>
  <si>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</si>
  <si>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</si>
  <si>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</si>
  <si>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</si>
  <si>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</si>
  <si>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</si>
  <si>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</si>
  <si>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</si>
  <si>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</si>
  <si>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</si>
  <si>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</si>
  <si>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</si>
  <si>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</si>
  <si>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</si>
  <si>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</si>
  <si>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</si>
  <si>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</si>
  <si>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</si>
  <si>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</si>
  <si>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</si>
  <si>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</si>
  <si>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</si>
  <si>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</si>
  <si>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</si>
  <si>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</si>
  <si>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</si>
  <si>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</si>
  <si>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</si>
  <si>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</si>
  <si>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</si>
  <si>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</si>
  <si>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</si>
  <si>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</si>
  <si>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</si>
  <si>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</si>
  <si>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</si>
  <si>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</si>
  <si>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</si>
  <si>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</si>
  <si>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</si>
  <si>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</si>
  <si>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</si>
  <si>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</si>
  <si>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</si>
  <si>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</si>
  <si>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</si>
  <si>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</si>
  <si>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</si>
  <si>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</si>
  <si>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</si>
  <si>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</si>
  <si>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</si>
  <si>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</si>
  <si>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</si>
  <si>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</si>
  <si>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</si>
  <si>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</si>
  <si>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</si>
  <si>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</si>
  <si>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</si>
  <si>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</si>
  <si>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</si>
  <si>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</si>
  <si>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</si>
  <si>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</si>
  <si>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</si>
  <si>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</si>
  <si>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</si>
  <si>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</si>
  <si>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</si>
  <si>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</si>
  <si>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</si>
  <si>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</si>
  <si>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</si>
  <si>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</si>
  <si>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</si>
  <si>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</si>
  <si>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</si>
  <si>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</si>
  <si>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</si>
  <si>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</si>
  <si>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</si>
  <si>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</si>
  <si>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</si>
  <si>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</si>
  <si>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</si>
  <si>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</si>
  <si>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</si>
  <si>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</si>
  <si>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</si>
  <si>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</si>
  <si>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</si>
  <si>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</si>
  <si>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</si>
  <si>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</si>
  <si>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</si>
  <si>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</si>
  <si>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</si>
  <si>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</si>
  <si>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</si>
  <si>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</si>
  <si>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</si>
  <si>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</si>
  <si>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</si>
  <si>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</si>
  <si>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</si>
  <si>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</si>
  <si>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</si>
  <si>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</si>
  <si>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</si>
  <si>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</si>
  <si>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</si>
  <si>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</si>
  <si>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</si>
  <si>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</si>
  <si>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</si>
  <si>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</si>
  <si>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</si>
  <si>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</si>
  <si>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</si>
  <si>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</si>
  <si>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</si>
  <si>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</si>
  <si>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</si>
  <si>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</si>
  <si>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</si>
  <si>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</si>
  <si>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</si>
  <si>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</si>
  <si>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</si>
  <si>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</si>
  <si>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</si>
  <si>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</si>
  <si>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</si>
  <si>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</si>
  <si>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</si>
  <si>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</si>
  <si>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</si>
  <si>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</si>
  <si>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</si>
  <si>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</si>
  <si>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</si>
  <si>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</si>
  <si>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</si>
  <si>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</si>
  <si>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</si>
  <si>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</si>
  <si>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</si>
  <si>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</si>
  <si>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</si>
  <si>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</si>
  <si>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</si>
  <si>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</si>
  <si>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</si>
  <si>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</si>
  <si>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</si>
  <si>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</si>
  <si>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</si>
  <si>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</si>
  <si>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</si>
  <si>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</si>
  <si>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</si>
  <si>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</si>
  <si>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</si>
  <si>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</si>
  <si>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</si>
  <si>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</si>
  <si>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</si>
  <si>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</si>
  <si>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</si>
  <si>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</si>
  <si>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</si>
  <si>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</si>
  <si>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</si>
  <si>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</si>
  <si>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</si>
  <si>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</si>
  <si>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</si>
  <si>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</si>
  <si>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</si>
  <si>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</si>
  <si>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</si>
  <si>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</si>
  <si>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</si>
  <si>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</si>
  <si>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</si>
  <si>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</si>
  <si>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</si>
  <si>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</si>
  <si>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</si>
  <si>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</si>
  <si>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</si>
  <si>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</si>
  <si>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</si>
  <si>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</si>
  <si>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</si>
  <si>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</si>
  <si>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</si>
  <si>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</si>
  <si>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</si>
  <si>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</si>
  <si>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</si>
  <si>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</si>
  <si>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</si>
  <si>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</si>
  <si>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</si>
  <si>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</si>
  <si>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</si>
  <si>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</si>
  <si>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</si>
  <si>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</si>
  <si>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</si>
  <si>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</si>
  <si>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</si>
  <si>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</si>
  <si>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</si>
  <si>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</si>
  <si>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</si>
  <si>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</si>
  <si>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</si>
  <si>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</si>
  <si>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</si>
  <si>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</si>
  <si>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</si>
  <si>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</si>
  <si>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</si>
  <si>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</si>
  <si>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</si>
  <si>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</si>
  <si>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</si>
  <si>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</si>
  <si>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</si>
  <si>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</si>
  <si>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</si>
  <si>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</si>
  <si>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</si>
  <si>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</si>
  <si>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</si>
  <si>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</si>
  <si>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</si>
  <si>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</si>
  <si>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</si>
  <si>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</si>
  <si>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</si>
  <si>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</si>
  <si>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</si>
  <si>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</si>
  <si>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</si>
  <si>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</si>
  <si>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</si>
  <si>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</si>
  <si>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</si>
  <si>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</si>
  <si>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</si>
  <si>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</si>
  <si>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</si>
  <si>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</si>
  <si>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</si>
  <si>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</si>
  <si>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</si>
  <si>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</si>
  <si>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</si>
  <si>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</si>
  <si>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</si>
  <si>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</si>
  <si>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</si>
  <si>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</si>
  <si>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</si>
  <si>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</si>
  <si>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</si>
  <si>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</si>
  <si>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</si>
  <si>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</si>
  <si>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</si>
  <si>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</si>
  <si>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</si>
  <si>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</si>
  <si>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</si>
  <si>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</si>
  <si>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</si>
  <si>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</si>
  <si>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</si>
  <si>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</si>
  <si>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</si>
  <si>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</si>
  <si>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</si>
  <si>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</si>
  <si>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</si>
  <si>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</si>
  <si>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</si>
  <si>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</si>
  <si>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</si>
  <si>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</si>
  <si>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</si>
  <si>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</si>
  <si>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</si>
  <si>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</si>
  <si>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</si>
  <si>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</si>
  <si>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</si>
  <si>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</si>
  <si>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</si>
  <si>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</si>
  <si>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</si>
  <si>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</si>
  <si>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</si>
  <si>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</si>
  <si>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</si>
  <si>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</si>
  <si>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</si>
  <si>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</si>
  <si>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</si>
  <si>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</si>
  <si>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</si>
  <si>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</si>
  <si>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</si>
  <si>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</si>
  <si>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</si>
  <si>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</si>
  <si>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</si>
  <si>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</si>
  <si>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</si>
  <si>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</si>
  <si>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</si>
  <si>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</si>
  <si>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</si>
  <si>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</si>
  <si>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</si>
  <si>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</si>
  <si>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</si>
  <si>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</si>
  <si>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</si>
  <si>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</si>
  <si>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</si>
  <si>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</si>
  <si>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</si>
  <si>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</si>
  <si>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</si>
  <si>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</si>
  <si>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</si>
  <si>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</si>
  <si>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</si>
  <si>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</si>
  <si>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</si>
  <si>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</si>
  <si>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</si>
  <si>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</si>
  <si>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</si>
  <si>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</si>
  <si>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</si>
  <si>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</si>
  <si>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</si>
  <si>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</si>
  <si>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</si>
  <si>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</si>
  <si>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</si>
  <si>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</si>
  <si>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</si>
  <si>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</si>
  <si>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</si>
  <si>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</si>
  <si>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</si>
  <si>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</si>
  <si>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</si>
  <si>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</si>
  <si>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</si>
  <si>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</si>
  <si>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</si>
  <si>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</si>
  <si>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</si>
  <si>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</si>
  <si>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</si>
  <si>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</si>
  <si>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</si>
  <si>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</si>
  <si>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</si>
  <si>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</si>
  <si>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</si>
  <si>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</si>
  <si>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</si>
  <si>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</si>
  <si>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</si>
  <si>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</si>
  <si>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</si>
  <si>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</si>
  <si>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</si>
  <si>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</si>
  <si>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</si>
  <si>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</si>
  <si>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</si>
  <si>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</si>
  <si>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</si>
  <si>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</si>
  <si>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</si>
  <si>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</si>
  <si>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</si>
  <si>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</si>
  <si>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</si>
  <si>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</si>
  <si>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</si>
  <si>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</si>
  <si>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</si>
  <si>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</si>
  <si>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</si>
  <si>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</si>
  <si>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</si>
  <si>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</si>
  <si>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</si>
  <si>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</si>
  <si>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</si>
  <si>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</si>
  <si>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</si>
  <si>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</si>
  <si>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</si>
  <si>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</si>
  <si>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</si>
  <si>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</si>
  <si>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</si>
  <si>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</si>
  <si>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</si>
  <si>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</si>
  <si>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</si>
  <si>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</si>
  <si>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</si>
  <si>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</si>
  <si>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</si>
  <si>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</si>
  <si>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</si>
  <si>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</si>
  <si>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</si>
  <si>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</si>
  <si>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</si>
  <si>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</si>
  <si>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</si>
  <si>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</si>
  <si>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</si>
  <si>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</si>
  <si>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</si>
  <si>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</si>
  <si>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</si>
  <si>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</si>
  <si>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</si>
  <si>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</si>
  <si>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</si>
  <si>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</si>
  <si>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</si>
  <si>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</si>
  <si>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</si>
  <si>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</si>
  <si>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</si>
  <si>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</si>
  <si>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</si>
  <si>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</si>
  <si>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</si>
  <si>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</si>
  <si>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</si>
  <si>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</si>
  <si>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</si>
  <si>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</si>
  <si>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</si>
  <si>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</si>
  <si>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</si>
  <si>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</si>
  <si>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</si>
  <si>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</si>
  <si>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</si>
  <si>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</si>
  <si>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</si>
  <si>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</si>
  <si>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</si>
  <si>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</si>
  <si>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</si>
  <si>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</si>
  <si>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</si>
  <si>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</si>
  <si>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</si>
  <si>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</si>
  <si>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</si>
  <si>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</si>
  <si>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</si>
  <si>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</si>
  <si>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</si>
  <si>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</si>
  <si>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</si>
  <si>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</si>
  <si>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</si>
  <si>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</si>
  <si>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</si>
  <si>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</si>
  <si>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</si>
  <si>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</si>
  <si>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</si>
  <si>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</si>
  <si>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</si>
  <si>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</si>
  <si>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</si>
  <si>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</si>
  <si>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</si>
  <si>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</si>
  <si>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</si>
  <si>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</si>
  <si>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</si>
  <si>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</si>
  <si>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</si>
  <si>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</si>
  <si>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</si>
  <si>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</si>
  <si>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</si>
  <si>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</si>
  <si>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</si>
  <si>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</si>
  <si>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</si>
  <si>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</si>
  <si>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</si>
  <si>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</si>
  <si>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</si>
  <si>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</si>
  <si>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</si>
  <si>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</si>
  <si>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</si>
  <si>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</si>
  <si>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</si>
  <si>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</si>
  <si>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</si>
  <si>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</si>
  <si>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</si>
  <si>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</si>
  <si>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</si>
  <si>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</si>
  <si>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</si>
  <si>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</si>
  <si>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</si>
  <si>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</si>
  <si>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</si>
  <si>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</si>
  <si>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</si>
  <si>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</si>
  <si>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</si>
  <si>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</si>
  <si>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</si>
  <si>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</si>
  <si>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</si>
  <si>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</si>
  <si>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</si>
  <si>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</si>
  <si>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</si>
  <si>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</si>
  <si>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</si>
  <si>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</si>
  <si>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</si>
  <si>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</si>
  <si>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</si>
  <si>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</si>
  <si>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</si>
  <si>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</si>
  <si>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</si>
  <si>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</si>
  <si>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</si>
  <si>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</si>
  <si>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</si>
  <si>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</si>
  <si>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</si>
  <si>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</si>
  <si>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</si>
  <si>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</si>
  <si>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</si>
  <si>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</si>
  <si>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</si>
  <si>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</si>
  <si>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</si>
  <si>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</si>
  <si>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</si>
  <si>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</si>
  <si>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</si>
  <si>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</si>
  <si>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</si>
  <si>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</si>
  <si>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</si>
  <si>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</si>
  <si>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</si>
  <si>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</si>
  <si>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</si>
  <si>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</si>
  <si>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</si>
  <si>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</si>
  <si>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</si>
  <si>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</si>
  <si>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</si>
  <si>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</si>
  <si>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</si>
  <si>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</si>
  <si>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</si>
  <si>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</si>
  <si>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</si>
  <si>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</si>
  <si>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</si>
  <si>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</si>
  <si>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</si>
  <si>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</si>
  <si>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</si>
  <si>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</si>
  <si>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</si>
  <si>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</si>
  <si>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</si>
  <si>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</si>
  <si>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</si>
  <si>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</si>
  <si>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</si>
  <si>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</si>
  <si>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</si>
  <si>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</si>
  <si>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</si>
  <si>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</si>
  <si>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</si>
  <si>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</si>
  <si>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</si>
  <si>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</si>
  <si>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</si>
  <si>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</si>
  <si>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</si>
  <si>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</si>
  <si>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</si>
  <si>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</si>
  <si>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</si>
  <si>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</si>
  <si>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</si>
  <si>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</si>
  <si>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</si>
  <si>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</si>
  <si>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</si>
  <si>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</si>
  <si>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</si>
  <si>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</si>
  <si>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</si>
  <si>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</si>
  <si>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</si>
  <si>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</si>
  <si>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</si>
  <si>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</si>
  <si>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</si>
  <si>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</si>
  <si>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</si>
  <si>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</si>
  <si>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</si>
  <si>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</si>
  <si>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</si>
  <si>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</si>
  <si>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</si>
  <si>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</si>
  <si>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</si>
  <si>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</si>
  <si>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</si>
  <si>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</si>
  <si>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</si>
  <si>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</si>
  <si>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</si>
  <si>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</si>
  <si>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</si>
  <si>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</si>
  <si>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</si>
  <si>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</si>
  <si>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</si>
  <si>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</si>
  <si>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</si>
  <si>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</si>
  <si>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</si>
  <si>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</si>
  <si>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</si>
  <si>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</si>
  <si>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</si>
  <si>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</si>
  <si>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</si>
  <si>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</si>
  <si>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</si>
  <si>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</si>
  <si>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</si>
  <si>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</si>
  <si>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</si>
  <si>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</si>
  <si>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</si>
  <si>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</si>
  <si>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</si>
  <si>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</si>
  <si>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</si>
  <si>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</si>
  <si>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</si>
  <si>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</si>
  <si>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</si>
  <si>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</si>
  <si>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</si>
  <si>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</si>
  <si>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</si>
  <si>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</si>
  <si>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</si>
  <si>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</si>
  <si>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</si>
  <si>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</si>
  <si>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</si>
  <si>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</si>
  <si>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</si>
  <si>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</si>
  <si>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</si>
  <si>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</si>
  <si>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</si>
  <si>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</si>
  <si>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</si>
  <si>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</si>
  <si>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</si>
  <si>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</si>
  <si>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</si>
  <si>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</si>
  <si>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</si>
  <si>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</si>
  <si>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</si>
  <si>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</si>
  <si>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</si>
  <si>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</si>
  <si>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</si>
  <si>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</si>
  <si>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</si>
  <si>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</si>
  <si>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</si>
  <si>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</si>
  <si>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</si>
  <si>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</si>
  <si>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</si>
  <si>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</si>
  <si>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</si>
  <si>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</si>
  <si>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</si>
  <si>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</si>
  <si>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</si>
  <si>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</si>
  <si>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</si>
  <si>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</si>
  <si>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</si>
  <si>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</si>
  <si>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</si>
  <si>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</si>
  <si>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</si>
  <si>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</si>
  <si>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</si>
  <si>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</si>
  <si>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</si>
  <si>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</si>
  <si>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</si>
  <si>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</si>
  <si>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</si>
  <si>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</si>
  <si>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</si>
  <si>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</si>
  <si>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</si>
  <si>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</si>
  <si>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</si>
  <si>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</si>
  <si>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</si>
  <si>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</si>
  <si>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</si>
  <si>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</si>
  <si>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</si>
  <si>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</si>
  <si>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</si>
  <si>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</si>
  <si>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</si>
  <si>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</si>
  <si>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</si>
  <si>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</si>
  <si>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</si>
  <si>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</si>
  <si>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</si>
  <si>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</si>
  <si>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</si>
  <si>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</si>
  <si>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</si>
  <si>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</si>
  <si>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</si>
  <si>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</si>
  <si>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</si>
  <si>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</si>
  <si>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</si>
  <si>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</si>
  <si>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</si>
  <si>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</si>
  <si>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</si>
  <si>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</si>
  <si>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</si>
  <si>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</si>
  <si>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</si>
  <si>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</si>
  <si>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</si>
  <si>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</si>
  <si>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</si>
  <si>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</si>
  <si>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</si>
  <si>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</si>
  <si>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</si>
  <si>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</si>
  <si>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</si>
  <si>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</si>
  <si>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</si>
  <si>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</si>
  <si>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</si>
  <si>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</si>
  <si>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</si>
  <si>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</si>
  <si>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</si>
  <si>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</si>
  <si>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</si>
  <si>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</si>
  <si>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</si>
  <si>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</si>
  <si>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</si>
  <si>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</si>
  <si>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</si>
  <si>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</si>
  <si>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</si>
  <si>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</si>
  <si>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</si>
  <si>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</si>
  <si>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</si>
  <si>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</si>
  <si>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</si>
  <si>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</si>
  <si>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</si>
  <si>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</si>
  <si>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</si>
  <si>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</si>
  <si>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</si>
  <si>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</si>
  <si>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</si>
  <si>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</si>
  <si>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</si>
  <si>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</si>
  <si>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</si>
  <si>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</si>
  <si>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</si>
  <si>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</si>
  <si>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</si>
  <si>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</si>
  <si>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</si>
  <si>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</si>
  <si>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</si>
  <si>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</si>
  <si>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</si>
  <si>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</si>
  <si>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</si>
  <si>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</si>
  <si>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</si>
  <si>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</si>
  <si>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</si>
  <si>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</si>
  <si>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</si>
  <si>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</si>
  <si>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</si>
  <si>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</si>
  <si>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</si>
  <si>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</si>
  <si>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</si>
  <si>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</si>
  <si>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</si>
  <si>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</si>
  <si>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</si>
  <si>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</si>
  <si>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</si>
  <si>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</si>
  <si>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</si>
  <si>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</si>
  <si>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</si>
  <si>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</si>
  <si>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</si>
  <si>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</si>
  <si>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</si>
  <si>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</si>
  <si>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</si>
  <si>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</si>
  <si>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</si>
  <si>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</si>
  <si>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</si>
  <si>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</si>
  <si>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</si>
  <si>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</si>
  <si>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</si>
  <si>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</si>
  <si>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</si>
  <si>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</si>
  <si>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</si>
  <si>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</si>
  <si>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</si>
  <si>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</si>
  <si>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</si>
  <si>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</si>
  <si>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</si>
  <si>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</si>
  <si>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</si>
  <si>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</si>
  <si>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</si>
  <si>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</si>
  <si>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</si>
  <si>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</si>
  <si>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</si>
  <si>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</si>
  <si>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</si>
  <si>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</si>
  <si>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</si>
  <si>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</si>
  <si>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</si>
  <si>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</si>
  <si>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</si>
  <si>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</si>
  <si>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</si>
  <si>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</si>
  <si>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</si>
  <si>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</si>
  <si>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</si>
  <si>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</si>
  <si>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</si>
  <si>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</si>
  <si>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</si>
  <si>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</si>
  <si>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</si>
  <si>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</si>
  <si>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</si>
  <si>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</si>
  <si>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</si>
  <si>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</si>
  <si>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</si>
  <si>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</si>
  <si>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</si>
  <si>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</si>
  <si>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</si>
  <si>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</si>
  <si>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</si>
  <si>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</si>
  <si>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</si>
  <si>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</si>
  <si>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</si>
  <si>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</si>
  <si>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</si>
  <si>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</si>
  <si>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</si>
  <si>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</si>
  <si>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</si>
  <si>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</si>
  <si>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</si>
  <si>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</si>
  <si>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</si>
  <si>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</si>
  <si>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</si>
  <si>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</si>
  <si>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</si>
  <si>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</si>
  <si>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</si>
  <si>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</si>
  <si>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</si>
  <si>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</si>
  <si>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</si>
  <si>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</si>
  <si>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</si>
  <si>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</si>
  <si>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</si>
  <si>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</si>
  <si>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</si>
  <si>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</si>
  <si>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</si>
  <si>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</si>
  <si>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</si>
  <si>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</si>
  <si>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</si>
  <si>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</si>
  <si>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</si>
  <si>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</si>
  <si>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</si>
  <si>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</si>
  <si>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</si>
  <si>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</si>
  <si>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</si>
  <si>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</si>
  <si>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</si>
  <si>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</si>
  <si>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</si>
  <si>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</si>
  <si>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</si>
  <si>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</si>
  <si>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</si>
  <si>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</si>
  <si>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</si>
  <si>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</si>
  <si>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</si>
  <si>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</si>
  <si>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</si>
  <si>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</si>
  <si>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</si>
  <si>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</si>
  <si>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</si>
  <si>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</si>
  <si>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</si>
  <si>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</si>
  <si>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</si>
  <si>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</si>
  <si>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</si>
  <si>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</si>
  <si>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</si>
  <si>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</si>
  <si>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</si>
  <si>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</si>
  <si>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</si>
  <si>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</si>
  <si>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</si>
  <si>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</si>
  <si>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</si>
  <si>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</si>
  <si>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</si>
  <si>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</si>
  <si>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</si>
  <si>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</si>
  <si>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</si>
  <si>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</si>
  <si>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</si>
  <si>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</si>
  <si>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</si>
  <si>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</si>
  <si>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</si>
  <si>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</si>
  <si>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</si>
  <si>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</si>
  <si>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</si>
  <si>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</si>
  <si>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</si>
  <si>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</si>
  <si>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</si>
  <si>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</si>
  <si>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</si>
  <si>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</si>
  <si>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</si>
  <si>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</si>
  <si>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</si>
  <si>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</si>
  <si>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</si>
  <si>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</si>
  <si>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</si>
  <si>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</si>
  <si>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</si>
  <si>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</si>
  <si>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</si>
  <si>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</si>
  <si>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</si>
  <si>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</si>
  <si>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</si>
  <si>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</si>
  <si>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</si>
  <si>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</si>
  <si>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</si>
  <si>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</si>
  <si>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</si>
  <si>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</si>
  <si>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</si>
  <si>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</si>
  <si>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</si>
  <si>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</si>
  <si>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</si>
  <si>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</si>
  <si>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</si>
  <si>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</si>
  <si>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</si>
  <si>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</si>
  <si>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</si>
  <si>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</si>
  <si>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</si>
  <si>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</si>
  <si>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</si>
  <si>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</si>
  <si>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</si>
  <si>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</si>
  <si>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</si>
  <si>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</si>
  <si>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</si>
  <si>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</si>
  <si>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</si>
  <si>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</si>
  <si>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</si>
  <si>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</si>
  <si>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</si>
  <si>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</si>
  <si>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</si>
  <si>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</si>
  <si>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</si>
  <si>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</si>
  <si>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</si>
  <si>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</si>
  <si>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</si>
  <si>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</si>
  <si>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</si>
  <si>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</si>
  <si>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</si>
  <si>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</si>
  <si>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</si>
  <si>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</si>
  <si>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</si>
  <si>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</si>
  <si>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</si>
  <si>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</si>
  <si>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</si>
  <si>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</si>
  <si>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</si>
  <si>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</si>
  <si>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</si>
  <si>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</si>
  <si>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</si>
  <si>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</si>
  <si>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</si>
  <si>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</si>
  <si>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</si>
  <si>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</si>
  <si>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</si>
  <si>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</si>
  <si>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</si>
  <si>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</si>
  <si>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</si>
  <si>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</si>
  <si>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</si>
  <si>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</si>
  <si>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</si>
  <si>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</si>
  <si>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</si>
  <si>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</si>
  <si>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</si>
  <si>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</si>
  <si>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</si>
  <si>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</si>
  <si>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</si>
  <si>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</si>
  <si>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</si>
  <si>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</si>
  <si>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</si>
  <si>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</si>
  <si>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</si>
  <si>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</si>
  <si>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</si>
  <si>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</si>
  <si>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</si>
  <si>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</si>
  <si>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</si>
  <si>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</si>
  <si>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</si>
  <si>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</si>
  <si>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</si>
  <si>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</si>
  <si>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</si>
  <si>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</si>
  <si>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</si>
  <si>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</si>
  <si>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</si>
  <si>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</si>
  <si>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</si>
  <si>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</si>
  <si>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</si>
  <si>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</si>
  <si>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</si>
  <si>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</si>
  <si>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</si>
  <si>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</si>
  <si>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</si>
  <si>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</si>
  <si>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</si>
  <si>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</si>
  <si>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</si>
  <si>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</si>
  <si>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</si>
  <si>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</si>
  <si>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</si>
  <si>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</si>
  <si>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</si>
  <si>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</si>
  <si>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</si>
  <si>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</si>
  <si>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</si>
  <si>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</si>
  <si>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</si>
  <si>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</si>
  <si>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</si>
  <si>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</si>
  <si>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</si>
  <si>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</si>
  <si>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</si>
  <si>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</si>
  <si>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</si>
  <si>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</si>
  <si>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</si>
  <si>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</si>
  <si>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</si>
  <si>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</si>
  <si>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</si>
  <si>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</si>
  <si>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</si>
  <si>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</si>
  <si>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</si>
  <si>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</si>
  <si>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</si>
  <si>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</si>
  <si>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</si>
  <si>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</si>
  <si>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</si>
  <si>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</si>
  <si>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</si>
  <si>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</si>
  <si>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</si>
  <si>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</si>
  <si>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</si>
  <si>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</si>
  <si>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</si>
  <si>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</si>
  <si>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</si>
  <si>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</si>
  <si>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</si>
  <si>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</si>
  <si>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</si>
  <si>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</si>
  <si>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</si>
  <si>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</si>
  <si>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</si>
  <si>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</si>
  <si>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</si>
  <si>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</si>
  <si>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</si>
  <si>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</si>
  <si>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</si>
  <si>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</si>
  <si>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</si>
  <si>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</si>
  <si>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</si>
  <si>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</si>
  <si>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</si>
  <si>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</si>
  <si>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</si>
  <si>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</si>
  <si>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</si>
  <si>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</si>
  <si>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</si>
  <si>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</si>
  <si>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</si>
  <si>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</si>
  <si>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</si>
  <si>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</si>
  <si>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</si>
  <si>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</si>
  <si>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</si>
  <si>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</si>
  <si>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</si>
  <si>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</si>
  <si>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</si>
  <si>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</si>
  <si>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</si>
  <si>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</si>
  <si>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</si>
  <si>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</si>
  <si>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</si>
  <si>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</si>
  <si>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</si>
  <si>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</si>
  <si>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</si>
  <si>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</si>
  <si>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</si>
  <si>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</si>
  <si>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</si>
  <si>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</si>
  <si>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</si>
  <si>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</si>
  <si>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</si>
  <si>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</si>
  <si>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</si>
  <si>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</si>
  <si>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</si>
  <si>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</si>
  <si>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</si>
  <si>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</si>
  <si>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</si>
  <si>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</si>
  <si>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</si>
  <si>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</si>
  <si>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</si>
  <si>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</si>
  <si>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</si>
  <si>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</si>
  <si>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</si>
  <si>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</si>
  <si>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</si>
  <si>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</si>
  <si>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</si>
  <si>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</si>
  <si>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</si>
  <si>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</si>
  <si>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</si>
  <si>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</si>
  <si>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</si>
  <si>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</si>
  <si>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</si>
  <si>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</si>
  <si>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</si>
  <si>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</si>
  <si>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</si>
  <si>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</si>
  <si>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</si>
  <si>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</si>
  <si>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</si>
  <si>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</si>
  <si>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</si>
  <si>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</si>
  <si>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</si>
  <si>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</si>
  <si>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</si>
  <si>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</si>
  <si>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</si>
  <si>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</si>
  <si>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</si>
  <si>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</si>
  <si>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</si>
  <si>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</si>
  <si>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</si>
  <si>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</si>
  <si>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</si>
  <si>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</si>
  <si>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</si>
  <si>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</si>
  <si>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</si>
  <si>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</si>
  <si>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</si>
  <si>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</si>
  <si>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</si>
  <si>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</si>
  <si>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</si>
  <si>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</si>
  <si>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</si>
  <si>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</si>
  <si>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</si>
  <si>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</si>
  <si>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</si>
  <si>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</si>
  <si>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</si>
  <si>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</si>
  <si>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</si>
  <si>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</si>
  <si>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</si>
  <si>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</si>
  <si>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</si>
  <si>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</si>
  <si>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</si>
  <si>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</si>
  <si>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</si>
  <si>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</si>
  <si>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</si>
  <si>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</si>
  <si>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</si>
  <si>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</si>
  <si>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</si>
  <si>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</si>
  <si>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</si>
  <si>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</si>
  <si>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</si>
  <si>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</si>
  <si>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</si>
  <si>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</si>
  <si>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</si>
  <si>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</si>
  <si>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</si>
  <si>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</si>
  <si>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</si>
  <si>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</si>
  <si>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</si>
  <si>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</si>
  <si>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</si>
  <si>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</si>
  <si>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</si>
  <si>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</si>
  <si>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</si>
  <si>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</si>
  <si>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</si>
  <si>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</si>
  <si>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</si>
  <si>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</si>
  <si>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</si>
  <si>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</si>
  <si>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</si>
  <si>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</si>
  <si>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</si>
  <si>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</si>
  <si>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</si>
  <si>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</si>
  <si>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</si>
  <si>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</si>
  <si>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</si>
  <si>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</si>
  <si>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</si>
  <si>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</si>
  <si>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</si>
  <si>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</si>
  <si>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</si>
  <si>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</si>
  <si>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</si>
  <si>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</si>
  <si>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</si>
  <si>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</si>
  <si>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</si>
  <si>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</si>
  <si>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</si>
  <si>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</si>
  <si>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</si>
  <si>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</si>
  <si>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</si>
  <si>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</si>
  <si>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</si>
  <si>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</si>
  <si>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</si>
  <si>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</si>
  <si>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</si>
  <si>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</si>
  <si>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</si>
  <si>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</si>
  <si>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</si>
  <si>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</si>
  <si>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</si>
  <si>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</si>
  <si>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</si>
  <si>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</si>
  <si>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</si>
  <si>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</si>
  <si>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</si>
  <si>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</si>
  <si>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</si>
  <si>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</si>
  <si>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</si>
  <si>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</si>
  <si>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</si>
  <si>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</si>
  <si>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</si>
  <si>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</si>
  <si>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</si>
  <si>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</si>
  <si>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</si>
  <si>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</si>
  <si>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</si>
  <si>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</si>
  <si>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</si>
  <si>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</si>
  <si>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</si>
  <si>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</si>
  <si>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</si>
  <si>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</si>
  <si>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</si>
  <si>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</si>
  <si>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</si>
  <si>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</si>
  <si>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</si>
  <si>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</si>
  <si>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</si>
  <si>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</si>
  <si>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</si>
  <si>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</si>
  <si>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</si>
  <si>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</si>
  <si>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</si>
  <si>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</si>
  <si>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</si>
  <si>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</si>
  <si>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</si>
  <si>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</si>
  <si>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</si>
  <si>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</si>
  <si>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</si>
  <si>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</si>
  <si>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</si>
  <si>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</si>
  <si>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</si>
  <si>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</si>
  <si>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</si>
  <si>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</si>
  <si>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</si>
  <si>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</si>
  <si>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</si>
  <si>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</si>
  <si>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</si>
  <si>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</si>
  <si>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</si>
  <si>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</si>
  <si>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</si>
  <si>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</si>
  <si>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</si>
  <si>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</si>
  <si>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</si>
  <si>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</si>
  <si>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</si>
  <si>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</si>
  <si>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</si>
  <si>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</si>
  <si>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</si>
  <si>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</si>
  <si>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</si>
  <si>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</si>
  <si>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</si>
  <si>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</si>
  <si>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</si>
  <si>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</si>
  <si>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</si>
  <si>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</si>
  <si>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</si>
  <si>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</si>
  <si>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</si>
  <si>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</si>
  <si>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</si>
  <si>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</si>
  <si>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</si>
  <si>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</si>
  <si>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</si>
  <si>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</si>
  <si>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</si>
  <si>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</si>
  <si>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</si>
  <si>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</si>
  <si>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</si>
  <si>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</si>
  <si>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</si>
  <si>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</si>
  <si>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</si>
  <si>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</si>
  <si>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</si>
  <si>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</si>
  <si>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</si>
  <si>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</si>
  <si>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</si>
  <si>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</si>
  <si>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</si>
  <si>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</si>
  <si>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</si>
  <si>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</si>
  <si>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</si>
  <si>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</si>
  <si>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</si>
  <si>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</si>
  <si>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</si>
  <si>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</si>
  <si>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</si>
  <si>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</si>
  <si>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</si>
  <si>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</si>
  <si>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</si>
  <si>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</si>
  <si>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</si>
  <si>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</si>
  <si>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</si>
  <si>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</si>
  <si>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</si>
  <si>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</si>
  <si>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</si>
  <si>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</si>
  <si>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</si>
  <si>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</si>
  <si>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</si>
  <si>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</si>
  <si>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</si>
  <si>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</si>
  <si>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</si>
  <si>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</si>
  <si>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</si>
  <si>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</si>
  <si>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</si>
  <si>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</si>
  <si>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</si>
  <si>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</si>
  <si>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</si>
  <si>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</si>
  <si>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</si>
  <si>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</si>
  <si>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</si>
  <si>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</si>
  <si>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</si>
  <si>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</si>
  <si>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</si>
  <si>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</si>
  <si>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</si>
  <si>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</si>
  <si>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</si>
  <si>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</si>
  <si>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</si>
  <si>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</si>
  <si>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</si>
  <si>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</si>
  <si>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</si>
  <si>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</si>
  <si>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</si>
  <si>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</si>
  <si>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</si>
  <si>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</si>
  <si>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</si>
  <si>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</si>
  <si>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</si>
  <si>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</si>
  <si>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</si>
  <si>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</si>
  <si>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</si>
  <si>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</si>
  <si>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</si>
  <si>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</si>
  <si>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</si>
  <si>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</si>
  <si>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</si>
  <si>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</si>
  <si>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</si>
  <si>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</si>
  <si>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</si>
  <si>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</si>
  <si>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</si>
  <si>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</si>
  <si>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</si>
  <si>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</si>
  <si>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</si>
  <si>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</si>
  <si>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</si>
  <si>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</si>
  <si>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</si>
  <si>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</si>
  <si>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</si>
  <si>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</si>
  <si>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</si>
  <si>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</si>
  <si>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</si>
  <si>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</si>
  <si>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</si>
  <si>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</si>
  <si>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</si>
  <si>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</si>
  <si>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</si>
  <si>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</si>
  <si>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</si>
  <si>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</si>
  <si>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</si>
  <si>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</si>
  <si>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</si>
  <si>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</si>
  <si>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</si>
  <si>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</si>
  <si>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</si>
  <si>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</si>
  <si>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</si>
  <si>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</si>
  <si>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</si>
  <si>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</si>
  <si>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</si>
  <si>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</si>
  <si>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</si>
  <si>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</si>
  <si>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</si>
  <si>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</si>
  <si>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</si>
  <si>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</si>
  <si>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</si>
  <si>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</si>
  <si>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</si>
  <si>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</si>
  <si>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</si>
  <si>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</si>
  <si>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</si>
  <si>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</si>
  <si>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</si>
  <si>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</si>
  <si>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</si>
  <si>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</si>
  <si>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</si>
  <si>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</si>
  <si>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</si>
  <si>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</si>
  <si>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</si>
  <si>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</si>
  <si>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</si>
  <si>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</si>
  <si>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</si>
  <si>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</si>
  <si>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</si>
  <si>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</si>
  <si>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</si>
  <si>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</si>
  <si>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</si>
  <si>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</si>
  <si>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</si>
  <si>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</si>
  <si>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</si>
  <si>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</si>
  <si>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</si>
  <si>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</si>
  <si>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</si>
  <si>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</si>
  <si>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</si>
  <si>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</si>
  <si>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</si>
  <si>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</si>
  <si>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</si>
  <si>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</si>
  <si>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</si>
  <si>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</si>
  <si>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</si>
  <si>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</si>
  <si>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</si>
  <si>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</si>
  <si>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</si>
  <si>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</si>
  <si>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</si>
  <si>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</si>
  <si>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</si>
  <si>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</si>
  <si>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</si>
  <si>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</si>
  <si>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</si>
  <si>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</si>
  <si>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</si>
  <si>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</si>
  <si>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</si>
  <si>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</si>
  <si>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</si>
  <si>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</si>
  <si>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</si>
  <si>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</si>
  <si>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</si>
  <si>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</si>
  <si>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</si>
  <si>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</si>
  <si>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</si>
  <si>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</si>
  <si>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</si>
  <si>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</si>
  <si>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</si>
  <si>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</si>
  <si>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</si>
  <si>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</si>
  <si>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</si>
  <si>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</si>
  <si>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</si>
  <si>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</si>
  <si>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</si>
  <si>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</si>
  <si>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</si>
  <si>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</si>
  <si>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</si>
  <si>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</si>
  <si>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</si>
  <si>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</si>
  <si>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</si>
  <si>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</si>
  <si>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</si>
  <si>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</si>
  <si>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</si>
  <si>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</si>
  <si>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</si>
  <si>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</si>
  <si>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</si>
  <si>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</si>
  <si>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</si>
  <si>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</si>
  <si>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</si>
  <si>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</si>
  <si>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</si>
  <si>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</si>
  <si>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</si>
  <si>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</si>
  <si>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</si>
  <si>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</si>
  <si>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</si>
  <si>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</si>
  <si>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</si>
  <si>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</si>
  <si>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</si>
  <si>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</si>
  <si>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</si>
  <si>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</si>
  <si>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</si>
  <si>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</si>
  <si>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</si>
  <si>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</si>
  <si>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</si>
  <si>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</si>
  <si>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</si>
  <si>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</si>
  <si>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</si>
  <si>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</si>
  <si>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</si>
  <si>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</si>
  <si>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</si>
  <si>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</si>
  <si>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</si>
  <si>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</si>
  <si>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</si>
  <si>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</si>
  <si>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</si>
  <si>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</si>
  <si>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</si>
  <si>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</si>
  <si>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</si>
  <si>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</si>
  <si>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</si>
  <si>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</si>
  <si>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</si>
  <si>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</si>
  <si>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</si>
  <si>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</si>
  <si>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</si>
  <si>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</si>
  <si>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</si>
  <si>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</si>
  <si>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</si>
  <si>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</si>
  <si>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</si>
  <si>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</si>
  <si>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</si>
  <si>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</si>
  <si>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</si>
  <si>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</si>
  <si>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</si>
  <si>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</si>
  <si>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</si>
  <si>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</si>
  <si>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</si>
  <si>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</si>
  <si>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</si>
  <si>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</si>
  <si>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</si>
  <si>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</si>
  <si>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</si>
  <si>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</si>
  <si>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</si>
  <si>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</si>
  <si>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</si>
  <si>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</si>
  <si>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</si>
  <si>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</si>
  <si>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</si>
  <si>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</si>
  <si>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</si>
  <si>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</si>
  <si>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</si>
  <si>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</si>
  <si>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</si>
  <si>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</si>
  <si>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</si>
  <si>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</si>
  <si>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</si>
  <si>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</si>
  <si>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</si>
  <si>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</si>
  <si>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</si>
  <si>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</si>
  <si>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</si>
  <si>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</si>
  <si>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</si>
  <si>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</si>
  <si>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</si>
  <si>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</si>
  <si>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</si>
  <si>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</si>
  <si>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</si>
  <si>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</si>
  <si>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</si>
  <si>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</si>
  <si>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</si>
  <si>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</si>
  <si>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</si>
  <si>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</si>
  <si>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</si>
  <si>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</si>
  <si>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</si>
  <si>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</si>
  <si>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</si>
  <si>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</si>
  <si>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</si>
  <si>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</si>
  <si>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</si>
  <si>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</si>
  <si>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</si>
  <si>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</si>
  <si>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</si>
  <si>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</si>
  <si>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</si>
  <si>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</si>
  <si>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</si>
  <si>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</si>
  <si>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</si>
  <si>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</si>
  <si>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</si>
  <si>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</si>
  <si>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</si>
  <si>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</si>
  <si>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</si>
  <si>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</si>
  <si>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</si>
  <si>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</si>
  <si>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</si>
  <si>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</si>
  <si>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</si>
  <si>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</si>
  <si>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</si>
  <si>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</si>
  <si>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</si>
  <si>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</si>
  <si>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</si>
  <si>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</si>
  <si>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</si>
  <si>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</si>
  <si>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</si>
  <si>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</si>
  <si>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</si>
  <si>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</si>
  <si>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</si>
  <si>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</si>
  <si>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</si>
  <si>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</si>
  <si>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</si>
  <si>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</si>
  <si>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</si>
  <si>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</si>
  <si>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</si>
  <si>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</si>
  <si>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</si>
  <si>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</si>
  <si>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</si>
  <si>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</si>
  <si>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</si>
  <si>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</si>
  <si>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</si>
  <si>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</si>
  <si>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</si>
  <si>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</si>
  <si>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</si>
  <si>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</si>
  <si>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</si>
  <si>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</si>
  <si>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</si>
  <si>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</si>
  <si>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</si>
  <si>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</si>
  <si>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</si>
  <si>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</si>
  <si>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</si>
  <si>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</si>
  <si>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</si>
  <si>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</si>
  <si>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</si>
  <si>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</si>
  <si>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</si>
  <si>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</si>
  <si>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</si>
  <si>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</si>
  <si>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</si>
  <si>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</si>
  <si>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</si>
  <si>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</si>
  <si>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</si>
  <si>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</si>
  <si>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</si>
  <si>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</si>
  <si>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</si>
  <si>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</si>
  <si>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</si>
  <si>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</si>
  <si>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</si>
  <si>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</si>
  <si>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</si>
  <si>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</si>
  <si>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</si>
  <si>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</si>
  <si>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</si>
  <si>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</si>
  <si>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</si>
  <si>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</si>
  <si>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</si>
  <si>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</si>
  <si>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</si>
  <si>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</si>
  <si>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</si>
  <si>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</si>
  <si>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</si>
  <si>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</si>
  <si>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</si>
  <si>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</si>
  <si>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</si>
  <si>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</si>
  <si>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</si>
  <si>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</si>
  <si>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</si>
  <si>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</si>
  <si>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</si>
  <si>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</si>
  <si>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</si>
  <si>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</si>
  <si>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</si>
  <si>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</si>
  <si>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</si>
  <si>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</si>
  <si>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</si>
  <si>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</si>
  <si>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</si>
  <si>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</si>
  <si>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</si>
  <si>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</si>
  <si>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</si>
  <si>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</si>
  <si>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</si>
  <si>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</si>
  <si>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</si>
  <si>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</si>
  <si>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</si>
  <si>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</si>
  <si>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</si>
  <si>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</si>
  <si>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</si>
  <si>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</si>
  <si>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</si>
  <si>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</si>
  <si>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</si>
  <si>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</si>
  <si>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</si>
  <si>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</si>
  <si>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</si>
  <si>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</si>
  <si>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</si>
  <si>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</si>
  <si>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</si>
  <si>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</si>
  <si>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</si>
  <si>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</si>
  <si>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</si>
  <si>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</si>
  <si>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</si>
  <si>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</si>
  <si>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</si>
  <si>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</si>
  <si>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</si>
  <si>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</si>
  <si>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</si>
  <si>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</si>
  <si>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</si>
  <si>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</si>
  <si>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</si>
  <si>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</si>
  <si>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</si>
  <si>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</si>
  <si>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</si>
  <si>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</si>
  <si>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</si>
  <si>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</si>
  <si>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</si>
  <si>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</si>
  <si>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</si>
  <si>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</si>
  <si>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</si>
  <si>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</si>
  <si>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</si>
  <si>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</si>
  <si>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</si>
  <si>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</si>
  <si>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</si>
  <si>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</si>
  <si>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</si>
  <si>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</si>
  <si>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</si>
  <si>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</si>
  <si>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</si>
  <si>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</si>
  <si>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</si>
  <si>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</si>
  <si>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</si>
  <si>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</si>
  <si>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</si>
  <si>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</si>
  <si>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</si>
  <si>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</si>
  <si>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</si>
  <si>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</si>
  <si>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</si>
  <si>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</si>
  <si>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</si>
  <si>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</si>
  <si>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</si>
  <si>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</si>
  <si>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</si>
  <si>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</si>
  <si>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</si>
  <si>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</si>
  <si>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</si>
  <si>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</si>
  <si>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</si>
  <si>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</si>
  <si>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</si>
  <si>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</si>
  <si>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</si>
  <si>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</si>
  <si>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</si>
  <si>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</si>
  <si>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</si>
  <si>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</si>
  <si>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</si>
  <si>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</si>
  <si>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</si>
  <si>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</si>
  <si>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</si>
  <si>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</si>
  <si>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</si>
  <si>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</si>
  <si>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</si>
  <si>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</si>
  <si>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</si>
  <si>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</si>
  <si>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</si>
  <si>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</si>
  <si>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</si>
  <si>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</si>
  <si>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</si>
  <si>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</si>
  <si>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</si>
  <si>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</si>
  <si>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</si>
  <si>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</si>
  <si>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</si>
  <si>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</si>
  <si>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</si>
  <si>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</si>
  <si>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</si>
  <si>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</si>
  <si>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</si>
  <si>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</si>
  <si>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</si>
  <si>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</si>
  <si>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</si>
  <si>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</si>
  <si>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</si>
  <si>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</si>
  <si>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</si>
  <si>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</si>
  <si>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</si>
  <si>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</si>
  <si>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</si>
  <si>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</si>
  <si>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</si>
  <si>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</si>
  <si>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</si>
  <si>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</si>
  <si>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</si>
  <si>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</si>
  <si>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</si>
  <si>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</si>
  <si>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</si>
  <si>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</si>
  <si>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</si>
  <si>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</si>
  <si>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</si>
  <si>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</si>
  <si>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</si>
  <si>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</si>
  <si>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</si>
  <si>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</si>
  <si>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</si>
  <si>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</si>
  <si>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</si>
  <si>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</si>
  <si>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</si>
  <si>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</si>
  <si>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</si>
  <si>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</si>
  <si>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</si>
  <si>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</si>
  <si>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</si>
  <si>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</si>
  <si>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</si>
  <si>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</si>
  <si>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</si>
  <si>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</si>
  <si>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</si>
  <si>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</si>
  <si>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</si>
  <si>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</si>
  <si>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</si>
  <si>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</si>
  <si>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</si>
  <si>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</si>
  <si>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</si>
  <si>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</si>
  <si>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</si>
  <si>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</si>
  <si>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</si>
  <si>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</si>
  <si>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</si>
  <si>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</si>
  <si>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</si>
  <si>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</si>
  <si>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</si>
  <si>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</si>
  <si>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</si>
  <si>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</si>
  <si>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</si>
  <si>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</si>
  <si>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</si>
  <si>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</si>
  <si>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</si>
  <si>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</si>
  <si>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</si>
  <si>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</si>
  <si>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</si>
  <si>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</si>
  <si>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</si>
  <si>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</si>
  <si>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</si>
  <si>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</si>
  <si>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</si>
  <si>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</si>
  <si>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</si>
  <si>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</si>
  <si>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</si>
  <si>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</si>
  <si>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</si>
  <si>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</si>
  <si>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</si>
  <si>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</si>
  <si>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</si>
  <si>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</si>
  <si>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</si>
  <si>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</si>
  <si>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</si>
  <si>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</si>
  <si>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</si>
  <si>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</si>
  <si>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</si>
  <si>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</si>
  <si>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</si>
  <si>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</si>
  <si>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</si>
  <si>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</si>
  <si>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</si>
  <si>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</si>
  <si>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</si>
  <si>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</si>
  <si>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</si>
  <si>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</si>
  <si>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</si>
  <si>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</si>
  <si>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</si>
  <si>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</si>
  <si>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</si>
  <si>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</si>
  <si>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</si>
  <si>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</si>
  <si>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</si>
  <si>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</si>
  <si>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</si>
  <si>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</si>
  <si>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</si>
  <si>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</si>
  <si>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</si>
  <si>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</si>
  <si>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</si>
  <si>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</si>
  <si>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</si>
  <si>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</si>
  <si>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</si>
  <si>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</si>
  <si>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</si>
  <si>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</si>
  <si>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</si>
  <si>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</si>
  <si>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</si>
  <si>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</si>
  <si>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</si>
  <si>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</si>
  <si>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</si>
  <si>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</si>
  <si>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</si>
  <si>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</si>
  <si>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</si>
  <si>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</si>
  <si>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</si>
  <si>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</si>
  <si>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</si>
  <si>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</si>
  <si>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</si>
  <si>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</si>
  <si>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</si>
  <si>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</si>
  <si>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</si>
  <si>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</si>
  <si>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</si>
  <si>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</si>
  <si>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</si>
  <si>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</si>
  <si>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</si>
  <si>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</si>
  <si>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</si>
  <si>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</si>
  <si>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</si>
  <si>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</si>
  <si>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</si>
  <si>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</si>
  <si>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</si>
  <si>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</si>
  <si>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</si>
  <si>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</si>
  <si>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</si>
  <si>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</si>
  <si>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</si>
  <si>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</si>
  <si>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</si>
  <si>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</si>
  <si>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</si>
  <si>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</si>
  <si>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</si>
  <si>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</si>
  <si>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</si>
  <si>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</si>
  <si>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</si>
  <si>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</si>
  <si>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</si>
  <si>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</si>
  <si>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</si>
  <si>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</si>
  <si>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</si>
  <si>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</si>
  <si>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</si>
  <si>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</si>
  <si>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</si>
  <si>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</si>
  <si>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</si>
  <si>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</si>
  <si>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</si>
  <si>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</si>
  <si>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</si>
  <si>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</si>
  <si>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</si>
  <si>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</si>
  <si>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</si>
  <si>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</si>
  <si>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</si>
  <si>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</si>
  <si>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</si>
  <si>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</si>
  <si>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</si>
  <si>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</si>
  <si>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</si>
  <si>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</si>
  <si>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</si>
  <si>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</si>
  <si>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</si>
  <si>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</si>
  <si>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</si>
  <si>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</si>
  <si>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</si>
  <si>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</si>
  <si>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</si>
  <si>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</si>
  <si>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</si>
  <si>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</si>
  <si>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</si>
  <si>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</si>
  <si>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</si>
  <si>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</si>
  <si>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</si>
  <si>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</si>
  <si>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</si>
  <si>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</si>
  <si>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</si>
  <si>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</si>
  <si>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</si>
  <si>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</si>
  <si>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</si>
  <si>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</si>
  <si>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</si>
  <si>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</si>
  <si>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</si>
  <si>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</si>
  <si>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</si>
  <si>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</si>
  <si>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</si>
  <si>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</si>
  <si>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</si>
  <si>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</si>
  <si>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</si>
  <si>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</si>
  <si>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</si>
  <si>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</si>
  <si>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</si>
  <si>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</si>
  <si>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</si>
  <si>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</si>
  <si>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</si>
  <si>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</si>
  <si>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</si>
  <si>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</si>
  <si>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</si>
  <si>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</si>
  <si>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</si>
  <si>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</si>
  <si>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</si>
  <si>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</si>
  <si>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</si>
  <si>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</si>
  <si>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</si>
  <si>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</si>
  <si>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</si>
  <si>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</si>
  <si>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</si>
  <si>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</si>
  <si>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</si>
  <si>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</si>
  <si>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</si>
  <si>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</si>
  <si>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</si>
  <si>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</si>
  <si>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</si>
  <si>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</si>
  <si>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</si>
  <si>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</si>
  <si>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</si>
  <si>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</si>
  <si>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</si>
  <si>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</si>
  <si>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</si>
  <si>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</si>
  <si>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</si>
  <si>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</si>
  <si>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</si>
  <si>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</si>
  <si>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</si>
  <si>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</si>
  <si>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</si>
  <si>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</si>
  <si>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</si>
  <si>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</si>
  <si>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</si>
  <si>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</si>
  <si>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</si>
  <si>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</si>
  <si>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</si>
  <si>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</si>
  <si>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</si>
  <si>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</si>
  <si>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</si>
  <si>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</si>
  <si>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</si>
  <si>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</si>
  <si>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</si>
  <si>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</si>
  <si>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</si>
  <si>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</si>
  <si>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</si>
  <si>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</si>
  <si>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</si>
  <si>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</si>
  <si>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</si>
  <si>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</si>
  <si>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</si>
  <si>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</si>
  <si>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</si>
  <si>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</si>
  <si>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</si>
  <si>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</si>
  <si>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</si>
  <si>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</si>
  <si>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</si>
  <si>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</si>
  <si>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</si>
  <si>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</si>
  <si>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</si>
  <si>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</si>
  <si>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</si>
  <si>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</si>
  <si>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</si>
  <si>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</si>
  <si>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</si>
  <si>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</si>
  <si>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</si>
  <si>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</si>
  <si>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</si>
  <si>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</si>
  <si>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</si>
  <si>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</si>
  <si>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</si>
  <si>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</si>
  <si>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</si>
  <si>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</si>
  <si>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</si>
  <si>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</si>
  <si>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</si>
  <si>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</si>
  <si>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</si>
  <si>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</si>
  <si>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</si>
  <si>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</si>
  <si>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</si>
  <si>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</si>
  <si>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</si>
  <si>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</si>
  <si>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</si>
  <si>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</si>
  <si>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</si>
  <si>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</si>
  <si>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</si>
  <si>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</si>
  <si>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</si>
  <si>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</si>
  <si>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</si>
  <si>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</si>
  <si>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</si>
  <si>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</si>
  <si>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</si>
  <si>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</si>
  <si>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</si>
  <si>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</si>
  <si>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</si>
  <si>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</si>
  <si>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</si>
  <si>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</si>
  <si>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</si>
  <si>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</si>
  <si>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</si>
  <si>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</si>
  <si>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</si>
  <si>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</si>
  <si>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</si>
  <si>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</si>
  <si>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</si>
  <si>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</si>
  <si>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</si>
  <si>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</si>
  <si>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</si>
  <si>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</si>
  <si>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</si>
  <si>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</si>
  <si>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</si>
  <si>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</si>
  <si>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</si>
  <si>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</si>
  <si>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</si>
  <si>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</si>
  <si>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</si>
  <si>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</si>
  <si>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</si>
  <si>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</si>
  <si>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</si>
  <si>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</si>
  <si>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</si>
  <si>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</si>
  <si>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</si>
  <si>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</si>
  <si>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</si>
  <si>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</si>
  <si>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</si>
  <si>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</si>
  <si>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</si>
  <si>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</si>
  <si>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</si>
  <si>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</si>
  <si>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</si>
  <si>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</si>
  <si>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</si>
  <si>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</si>
  <si>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</si>
  <si>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</si>
  <si>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</si>
  <si>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</si>
  <si>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</si>
  <si>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</si>
  <si>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</si>
  <si>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</si>
  <si>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</si>
  <si>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</si>
  <si>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</si>
  <si>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</si>
  <si>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</si>
  <si>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</si>
  <si>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</si>
  <si>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</si>
  <si>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</si>
  <si>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</si>
  <si>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</si>
  <si>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</si>
  <si>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</si>
  <si>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</si>
  <si>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</si>
  <si>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</si>
  <si>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</si>
  <si>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</si>
  <si>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</si>
  <si>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</si>
  <si>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</si>
  <si>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</si>
  <si>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</si>
  <si>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</si>
  <si>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</si>
  <si>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</si>
  <si>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</si>
  <si>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</si>
  <si>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</si>
  <si>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</si>
  <si>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</si>
  <si>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</si>
  <si>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</si>
  <si>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</si>
  <si>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</si>
  <si>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</si>
  <si>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</si>
  <si>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</si>
  <si>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</si>
  <si>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</si>
  <si>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</si>
  <si>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</si>
  <si>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</si>
  <si>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</si>
  <si>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</si>
  <si>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</si>
  <si>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</si>
  <si>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</si>
  <si>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</si>
  <si>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</si>
  <si>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</si>
  <si>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</si>
  <si>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</si>
  <si>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</si>
  <si>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</si>
  <si>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</si>
  <si>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</si>
  <si>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</si>
  <si>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</si>
  <si>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</si>
  <si>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</si>
  <si>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</si>
  <si>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</si>
  <si>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</si>
  <si>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</si>
  <si>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</si>
  <si>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</si>
  <si>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</si>
  <si>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</si>
  <si>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</si>
  <si>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</si>
  <si>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</si>
  <si>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</si>
  <si>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</si>
  <si>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</si>
  <si>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</si>
  <si>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</si>
  <si>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</si>
  <si>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</si>
  <si>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</si>
  <si>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</si>
  <si>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</si>
  <si>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</si>
  <si>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</si>
  <si>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</si>
  <si>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</si>
  <si>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</si>
  <si>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</si>
  <si>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</si>
  <si>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</si>
  <si>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</si>
  <si>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</si>
  <si>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</si>
  <si>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</si>
  <si>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</si>
  <si>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</si>
  <si>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</si>
  <si>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</si>
  <si>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</si>
  <si>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</si>
  <si>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</si>
  <si>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</si>
  <si>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</si>
  <si>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</si>
  <si>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</si>
  <si>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</si>
  <si>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</si>
  <si>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</si>
  <si>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</si>
  <si>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</si>
  <si>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</si>
  <si>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</si>
  <si>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</si>
  <si>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</si>
  <si>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</si>
  <si>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</si>
  <si>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</si>
  <si>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</si>
  <si>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</si>
  <si>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</si>
  <si>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</si>
  <si>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</si>
  <si>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</si>
  <si>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</si>
  <si>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</si>
  <si>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</si>
  <si>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</si>
  <si>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</si>
  <si>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</si>
  <si>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</si>
  <si>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</si>
  <si>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</si>
  <si>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</si>
  <si>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</si>
  <si>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</si>
  <si>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</si>
  <si>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</si>
  <si>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</si>
  <si>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</si>
  <si>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</si>
  <si>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</si>
  <si>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</si>
  <si>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</si>
  <si>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</si>
  <si>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</si>
  <si>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</si>
  <si>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</si>
  <si>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</si>
  <si>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</si>
  <si>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</si>
  <si>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</si>
  <si>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</si>
  <si>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</si>
  <si>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</si>
  <si>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</si>
  <si>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</si>
  <si>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</si>
  <si>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</si>
  <si>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</si>
  <si>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</si>
  <si>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</si>
  <si>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</si>
  <si>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</si>
  <si>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</si>
  <si>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</si>
  <si>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</si>
  <si>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</si>
  <si>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</si>
  <si>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</si>
  <si>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</si>
  <si>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</si>
  <si>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</si>
  <si>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</si>
  <si>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</si>
  <si>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</si>
  <si>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</si>
  <si>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</si>
  <si>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</si>
  <si>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</si>
  <si>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</si>
  <si>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</si>
  <si>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</si>
  <si>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</si>
  <si>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</si>
  <si>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</si>
  <si>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</si>
  <si>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</si>
  <si>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</si>
  <si>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</si>
  <si>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</si>
  <si>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</si>
  <si>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</si>
  <si>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</si>
  <si>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</si>
  <si>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</si>
  <si>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</si>
  <si>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</si>
  <si>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</si>
  <si>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</si>
  <si>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</si>
  <si>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</si>
  <si>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</si>
  <si>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</si>
  <si>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</si>
  <si>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</si>
  <si>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</si>
  <si>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</si>
  <si>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</si>
  <si>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</si>
  <si>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</si>
  <si>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</si>
  <si>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</si>
  <si>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</si>
  <si>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</si>
  <si>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</si>
  <si>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</si>
  <si>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</si>
  <si>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</si>
  <si>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</si>
  <si>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</si>
  <si>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</si>
  <si>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</si>
  <si>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</si>
  <si>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</si>
  <si>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</si>
  <si>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</si>
  <si>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</si>
  <si>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</si>
  <si>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</si>
  <si>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</si>
  <si>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</si>
  <si>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</si>
  <si>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</si>
  <si>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</si>
  <si>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</si>
  <si>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</si>
  <si>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</si>
  <si>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</si>
  <si>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</si>
  <si>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</si>
  <si>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</si>
  <si>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</si>
  <si>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</si>
  <si>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</si>
  <si>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</si>
  <si>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</si>
  <si>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</si>
  <si>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</si>
  <si>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</si>
  <si>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</si>
  <si>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</si>
  <si>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</si>
  <si>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</si>
  <si>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</si>
  <si>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</si>
  <si>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</si>
  <si>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</si>
  <si>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</si>
  <si>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</si>
  <si>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</si>
  <si>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</si>
  <si>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</si>
  <si>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</si>
  <si>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</si>
  <si>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</si>
  <si>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</si>
  <si>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</si>
  <si>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</si>
  <si>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</si>
  <si>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</si>
  <si>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</si>
  <si>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</si>
  <si>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</si>
  <si>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</si>
  <si>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</si>
  <si>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</si>
  <si>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</si>
  <si>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</si>
  <si>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</si>
  <si>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</si>
  <si>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</si>
  <si>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</si>
  <si>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</si>
  <si>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</si>
  <si>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</si>
  <si>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</si>
  <si>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</si>
  <si>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</si>
  <si>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</si>
  <si>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</si>
  <si>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</si>
  <si>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</si>
  <si>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</si>
  <si>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</si>
  <si>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</si>
  <si>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</si>
  <si>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</si>
  <si>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</si>
  <si>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</si>
  <si>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</si>
  <si>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</si>
  <si>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</si>
  <si>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</si>
  <si>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</si>
  <si>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</si>
  <si>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</si>
  <si>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</si>
  <si>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</si>
  <si>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</si>
  <si>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</si>
  <si>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</si>
  <si>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</si>
  <si>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</si>
  <si>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</si>
  <si>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</si>
  <si>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</si>
  <si>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</si>
  <si>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</si>
  <si>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</si>
  <si>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</si>
  <si>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</si>
  <si>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</si>
  <si>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</si>
  <si>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</si>
  <si>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</si>
  <si>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</si>
  <si>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</si>
  <si>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</si>
  <si>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</si>
  <si>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</si>
  <si>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</si>
  <si>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</si>
  <si>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</si>
  <si>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</si>
  <si>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</si>
  <si>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</si>
  <si>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</si>
  <si>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</si>
  <si>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</si>
  <si>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</si>
  <si>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</si>
  <si>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</si>
  <si>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</si>
  <si>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</si>
  <si>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</si>
  <si>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</si>
  <si>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</si>
  <si>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</si>
  <si>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</si>
  <si>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</si>
  <si>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</si>
  <si>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</si>
  <si>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</si>
  <si>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</si>
  <si>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</si>
  <si>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</si>
  <si>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</si>
  <si>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</si>
  <si>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</si>
  <si>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</si>
  <si>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</si>
  <si>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</si>
  <si>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</si>
  <si>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</si>
  <si>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</si>
  <si>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</si>
  <si>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</si>
  <si>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</si>
  <si>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</si>
  <si>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</si>
  <si>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</si>
  <si>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</si>
  <si>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</si>
  <si>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</si>
  <si>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</si>
  <si>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</si>
  <si>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</si>
  <si>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</si>
  <si>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</si>
  <si>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</si>
  <si>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</si>
  <si>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</si>
  <si>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</si>
  <si>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</si>
  <si>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</si>
  <si>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</si>
  <si>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</si>
  <si>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</si>
  <si>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</si>
  <si>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</si>
  <si>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</si>
  <si>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</si>
  <si>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</si>
  <si>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</si>
  <si>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</si>
  <si>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</si>
  <si>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</si>
  <si>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</si>
  <si>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</si>
  <si>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</si>
  <si>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</si>
  <si>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</si>
  <si>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</si>
  <si>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</si>
  <si>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</si>
  <si>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</si>
  <si>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</si>
  <si>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</si>
  <si>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</si>
  <si>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</si>
  <si>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</si>
  <si>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</si>
  <si>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</si>
  <si>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</si>
  <si>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</si>
  <si>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</si>
  <si>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</si>
  <si>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</si>
  <si>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</si>
  <si>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</si>
  <si>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</si>
  <si>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</si>
  <si>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</si>
  <si>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</si>
  <si>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</si>
  <si>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</si>
  <si>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</si>
  <si>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</si>
  <si>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</si>
  <si>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</si>
  <si>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</si>
  <si>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</si>
  <si>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</si>
  <si>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</si>
  <si>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</si>
  <si>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</si>
  <si>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</si>
  <si>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</si>
  <si>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</si>
  <si>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</si>
  <si>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</si>
  <si>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</si>
  <si>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</si>
  <si>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</si>
  <si>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</si>
  <si>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</si>
  <si>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</si>
  <si>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</si>
  <si>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</si>
  <si>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</si>
  <si>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</si>
  <si>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</si>
  <si>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</si>
  <si>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</si>
  <si>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</si>
  <si>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</si>
  <si>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</si>
  <si>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</si>
  <si>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</si>
  <si>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</si>
  <si>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</si>
  <si>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</si>
  <si>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</si>
  <si>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</si>
  <si>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</si>
  <si>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</si>
  <si>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</si>
  <si>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</si>
  <si>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</si>
  <si>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</si>
  <si>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</si>
  <si>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</si>
  <si>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</si>
  <si>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</si>
  <si>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</si>
  <si>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</si>
  <si>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</si>
  <si>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</si>
  <si>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</si>
  <si>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</si>
  <si>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</si>
  <si>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</si>
  <si>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</si>
  <si>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</si>
  <si>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</si>
  <si>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</si>
  <si>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</si>
  <si>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</si>
  <si>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</si>
  <si>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</si>
  <si>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</si>
  <si>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</si>
  <si>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</si>
  <si>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</si>
  <si>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</si>
  <si>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</si>
  <si>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</si>
  <si>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</si>
  <si>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</si>
  <si>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</si>
  <si>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</si>
  <si>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</si>
  <si>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</si>
  <si>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</si>
  <si>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</si>
  <si>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</si>
  <si>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</si>
  <si>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</si>
  <si>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</si>
  <si>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</si>
  <si>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</si>
  <si>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</si>
  <si>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</si>
  <si>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</si>
  <si>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</si>
  <si>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</si>
  <si>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</si>
  <si>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</si>
  <si>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</si>
  <si>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</si>
  <si>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</si>
  <si>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</si>
  <si>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</si>
  <si>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</si>
  <si>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</si>
  <si>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</si>
  <si>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</si>
  <si>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</si>
  <si>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</si>
  <si>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</si>
  <si>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</si>
  <si>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</si>
  <si>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</si>
  <si>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</si>
  <si>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</si>
  <si>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</si>
  <si>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</si>
  <si>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</si>
  <si>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</si>
  <si>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</si>
  <si>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</si>
  <si>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</si>
  <si>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</si>
  <si>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</si>
  <si>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</si>
  <si>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</si>
  <si>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</si>
  <si>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</si>
  <si>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</si>
  <si>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</si>
  <si>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</si>
  <si>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</si>
  <si>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</si>
  <si>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</si>
  <si>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</si>
  <si>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</si>
  <si>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</si>
  <si>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</si>
  <si>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</si>
  <si>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</si>
  <si>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</si>
  <si>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</si>
  <si>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</si>
  <si>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</si>
  <si>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</si>
  <si>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</si>
  <si>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</si>
  <si>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</si>
  <si>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</si>
  <si>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</si>
  <si>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</si>
  <si>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</si>
  <si>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</si>
  <si>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</si>
  <si>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</si>
  <si>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</si>
  <si>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</si>
  <si>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</si>
  <si>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</si>
  <si>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</si>
  <si>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</si>
  <si>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</si>
  <si>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</si>
  <si>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</si>
  <si>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</si>
  <si>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</si>
  <si>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</si>
  <si>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</si>
  <si>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</si>
  <si>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</si>
  <si>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</si>
  <si>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</si>
  <si>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</si>
  <si>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</si>
  <si>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</si>
  <si>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</si>
  <si>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</si>
  <si>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</si>
  <si>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</si>
  <si>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</si>
  <si>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</si>
  <si>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</si>
  <si>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</si>
  <si>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</si>
  <si>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</si>
  <si>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</si>
  <si>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</si>
  <si>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</si>
  <si>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</si>
  <si>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</si>
  <si>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</si>
  <si>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</si>
  <si>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</si>
  <si>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</si>
  <si>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</si>
  <si>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</si>
  <si>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</si>
  <si>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</si>
  <si>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</si>
  <si>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</si>
  <si>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</si>
  <si>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</si>
  <si>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</si>
  <si>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</si>
  <si>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</si>
  <si>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</si>
  <si>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</si>
  <si>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</si>
  <si>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</si>
  <si>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</si>
  <si>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</si>
  <si>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</si>
  <si>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</si>
  <si>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</si>
  <si>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</si>
  <si>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</si>
  <si>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</si>
  <si>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</si>
  <si>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</si>
  <si>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</si>
  <si>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</si>
  <si>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</si>
  <si>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</si>
  <si>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</si>
  <si>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</si>
  <si>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</si>
  <si>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</si>
  <si>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</si>
  <si>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</si>
  <si>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</si>
  <si>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</si>
  <si>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</si>
  <si>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</si>
  <si>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</si>
  <si>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</si>
  <si>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</si>
  <si>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</si>
  <si>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</si>
  <si>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</si>
  <si>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</si>
  <si>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</si>
  <si>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</si>
  <si>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</si>
  <si>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</si>
  <si>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</si>
  <si>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</si>
  <si>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</si>
  <si>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</si>
  <si>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</si>
  <si>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</si>
  <si>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</si>
  <si>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</si>
  <si>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</si>
  <si>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</si>
  <si>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</si>
  <si>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</si>
  <si>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</si>
  <si>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</si>
  <si>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</si>
  <si>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</si>
  <si>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</si>
  <si>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</si>
  <si>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</si>
  <si>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</si>
  <si>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</si>
  <si>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</si>
  <si>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</si>
  <si>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</si>
  <si>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</si>
  <si>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</si>
  <si>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</si>
  <si>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</si>
  <si>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</si>
  <si>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</si>
  <si>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</si>
  <si>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</si>
  <si>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</si>
  <si>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</si>
  <si>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</si>
  <si>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</si>
  <si>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</si>
  <si>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</si>
  <si>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</si>
  <si>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</si>
  <si>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</si>
  <si>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</si>
  <si>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</si>
  <si>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</si>
  <si>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</si>
  <si>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</si>
  <si>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</si>
  <si>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</si>
  <si>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</si>
  <si>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</si>
  <si>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</si>
  <si>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</si>
  <si>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</si>
  <si>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</si>
  <si>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</si>
  <si>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</si>
  <si>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</si>
  <si>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</si>
  <si>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</si>
  <si>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</si>
  <si>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</si>
  <si>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</si>
  <si>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</si>
  <si>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</si>
  <si>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</si>
  <si>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</si>
  <si>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</si>
  <si>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</si>
  <si>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</si>
  <si>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</si>
  <si>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</si>
  <si>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</si>
  <si>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</si>
  <si>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</si>
  <si>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</si>
  <si>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</si>
  <si>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</si>
  <si>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</si>
  <si>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</si>
  <si>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</si>
  <si>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</si>
  <si>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</si>
  <si>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</si>
  <si>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</si>
  <si>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</si>
  <si>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</si>
  <si>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</si>
  <si>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</si>
  <si>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</si>
  <si>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</si>
  <si>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</si>
  <si>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</si>
  <si>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</si>
  <si>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</si>
  <si>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</si>
  <si>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</si>
  <si>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</si>
  <si>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</si>
  <si>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</si>
  <si>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</si>
  <si>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</si>
  <si>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</si>
  <si>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</si>
  <si>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</si>
  <si>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</si>
  <si>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</si>
  <si>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</si>
  <si>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</si>
  <si>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</si>
  <si>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</si>
  <si>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</si>
  <si>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</si>
  <si>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</si>
  <si>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</si>
  <si>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</si>
  <si>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</si>
  <si>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</si>
  <si>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</si>
  <si>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</si>
  <si>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</si>
  <si>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</si>
  <si>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</si>
  <si>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</si>
  <si>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</si>
  <si>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</si>
  <si>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</si>
  <si>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</si>
  <si>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</si>
  <si>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</si>
  <si>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</si>
  <si>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</si>
  <si>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</si>
  <si>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</si>
  <si>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</si>
  <si>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</si>
  <si>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</si>
  <si>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</si>
  <si>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</si>
  <si>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</si>
  <si>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</si>
  <si>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</si>
  <si>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</si>
  <si>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</si>
  <si>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</si>
  <si>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</si>
  <si>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</si>
  <si>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</si>
  <si>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</si>
  <si>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</si>
  <si>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</si>
  <si>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</si>
  <si>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</si>
  <si>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</si>
  <si>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</si>
  <si>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</si>
  <si>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</si>
  <si>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</si>
  <si>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</si>
  <si>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</si>
  <si>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</si>
  <si>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</si>
  <si>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</si>
  <si>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</si>
  <si>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</si>
  <si>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</si>
  <si>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</si>
  <si>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</si>
  <si>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</si>
  <si>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</si>
  <si>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</si>
  <si>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</si>
  <si>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</si>
  <si>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</si>
  <si>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</si>
  <si>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</si>
  <si>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</si>
  <si>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</si>
  <si>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</si>
  <si>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</si>
  <si>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</si>
  <si>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</si>
  <si>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</si>
  <si>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</si>
  <si>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</si>
  <si>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</si>
  <si>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</si>
  <si>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</si>
  <si>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</si>
  <si>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</si>
  <si>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</si>
  <si>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</si>
  <si>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</si>
  <si>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</si>
  <si>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</si>
  <si>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</si>
  <si>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</si>
  <si>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</si>
  <si>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</si>
  <si>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</si>
  <si>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</si>
  <si>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</si>
  <si>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</si>
  <si>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</si>
  <si>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</si>
  <si>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</si>
  <si>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</si>
  <si>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</si>
  <si>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</si>
  <si>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</si>
  <si>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</si>
  <si>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</si>
  <si>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</si>
  <si>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</si>
  <si>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</si>
  <si>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</si>
  <si>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</si>
  <si>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</si>
  <si>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</si>
  <si>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</si>
  <si>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</si>
  <si>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</si>
  <si>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</si>
  <si>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</si>
  <si>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</si>
  <si>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</si>
  <si>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</si>
  <si>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</si>
  <si>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</si>
  <si>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</si>
  <si>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</si>
  <si>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</si>
  <si>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</si>
  <si>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</si>
  <si>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</si>
  <si>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</si>
  <si>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</si>
  <si>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</si>
  <si>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</si>
  <si>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</si>
  <si>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</si>
  <si>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</si>
  <si>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</si>
  <si>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</si>
  <si>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</si>
  <si>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</si>
  <si>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</si>
  <si>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</si>
  <si>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</si>
  <si>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</si>
  <si>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</si>
  <si>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</si>
  <si>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</si>
  <si>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</si>
  <si>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</si>
  <si>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</si>
  <si>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</si>
  <si>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</si>
  <si>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</si>
  <si>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</si>
  <si>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</si>
  <si>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</si>
  <si>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</si>
  <si>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</si>
  <si>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</si>
  <si>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</si>
  <si>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</si>
  <si>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</si>
  <si>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</si>
  <si>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</si>
  <si>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</si>
  <si>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</si>
  <si>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</si>
  <si>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</si>
  <si>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</si>
  <si>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</si>
  <si>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</si>
  <si>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</si>
  <si>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</si>
  <si>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</si>
  <si>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</si>
  <si>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</si>
  <si>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</si>
  <si>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</si>
  <si>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</si>
  <si>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</si>
  <si>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</si>
  <si>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</si>
  <si>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</si>
  <si>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</si>
  <si>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</si>
  <si>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</si>
  <si>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</si>
  <si>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</si>
  <si>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</si>
  <si>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</si>
  <si>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</si>
  <si>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</si>
  <si>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</si>
  <si>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</si>
  <si>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</si>
  <si>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</si>
  <si>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</si>
  <si>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</si>
  <si>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</si>
  <si>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</si>
  <si>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</si>
  <si>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</si>
  <si>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</si>
  <si>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</si>
  <si>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</si>
  <si>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</si>
  <si>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</si>
  <si>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</si>
  <si>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</si>
  <si>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</si>
  <si>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</si>
  <si>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</si>
  <si>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</si>
  <si>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</si>
  <si>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</si>
  <si>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</si>
  <si>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</si>
  <si>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</si>
  <si>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</si>
  <si>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</si>
  <si>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</si>
  <si>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</si>
  <si>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</si>
  <si>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</si>
  <si>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</si>
  <si>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</si>
  <si>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</si>
  <si>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</si>
  <si>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</si>
  <si>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</si>
  <si>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</si>
  <si>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</si>
  <si>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</si>
  <si>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</si>
  <si>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</si>
  <si>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</si>
  <si>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</si>
  <si>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</si>
  <si>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</si>
  <si>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</si>
  <si>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</si>
  <si>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</si>
  <si>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</si>
  <si>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</si>
  <si>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</si>
  <si>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</si>
  <si>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</si>
  <si>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</si>
  <si>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</si>
  <si>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</si>
  <si>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</si>
  <si>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</si>
  <si>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</si>
  <si>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</si>
  <si>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</si>
  <si>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</si>
  <si>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</si>
  <si>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</si>
  <si>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</si>
  <si>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</si>
  <si>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</si>
  <si>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</si>
  <si>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</si>
  <si>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</si>
  <si>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</si>
  <si>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</si>
  <si>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</si>
  <si>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</si>
  <si>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</si>
  <si>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</si>
  <si>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</si>
  <si>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</si>
  <si>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</si>
  <si>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</si>
  <si>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</si>
  <si>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</si>
  <si>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</si>
  <si>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</si>
  <si>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</si>
  <si>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</si>
  <si>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</si>
  <si>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</si>
  <si>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</si>
  <si>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</si>
  <si>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</si>
  <si>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</si>
  <si>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</si>
  <si>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</si>
  <si>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</si>
  <si>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</si>
  <si>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</si>
  <si>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</si>
  <si>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</si>
  <si>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</si>
  <si>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</si>
  <si>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</si>
  <si>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</si>
  <si>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</si>
  <si>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</si>
  <si>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</si>
  <si>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</si>
  <si>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</si>
  <si>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</si>
  <si>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</si>
  <si>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</si>
  <si>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</si>
  <si>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</si>
  <si>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</si>
  <si>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</si>
  <si>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</si>
  <si>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</si>
  <si>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</si>
  <si>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</si>
  <si>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</si>
  <si>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</si>
  <si>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</si>
  <si>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</si>
  <si>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</si>
  <si>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</si>
  <si>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</si>
  <si>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</si>
  <si>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</si>
  <si>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</si>
  <si>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</si>
  <si>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</si>
  <si>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</si>
  <si>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</si>
  <si>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</si>
  <si>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</si>
  <si>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</si>
  <si>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</si>
  <si>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</si>
  <si>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</si>
  <si>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</si>
  <si>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</si>
  <si>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</si>
  <si>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</si>
  <si>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</si>
  <si>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</si>
  <si>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</si>
  <si>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</si>
  <si>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</si>
  <si>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</si>
  <si>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</si>
  <si>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</si>
  <si>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</si>
  <si>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</si>
  <si>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</si>
  <si>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</si>
  <si>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</si>
  <si>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</si>
  <si>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</si>
  <si>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</si>
  <si>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</si>
  <si>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</si>
  <si>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</si>
  <si>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</si>
  <si>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</si>
  <si>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</si>
  <si>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</si>
  <si>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</si>
  <si>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</si>
  <si>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</si>
  <si>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</si>
  <si>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</si>
  <si>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</si>
  <si>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</si>
  <si>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</si>
  <si>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</si>
  <si>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</si>
  <si>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</si>
  <si>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</si>
  <si>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</si>
  <si>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</si>
  <si>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</si>
  <si>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</si>
  <si>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</si>
  <si>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</si>
  <si>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</si>
  <si>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</si>
  <si>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</si>
  <si>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</si>
  <si>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</si>
  <si>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</si>
  <si>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</si>
  <si>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</si>
  <si>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</si>
  <si>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</si>
  <si>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</si>
  <si>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</si>
  <si>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</si>
  <si>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</si>
  <si>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</si>
  <si>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</si>
  <si>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</si>
  <si>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</si>
  <si>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</si>
  <si>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</si>
  <si>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</si>
  <si>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</si>
  <si>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</si>
  <si>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</si>
  <si>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</si>
  <si>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</si>
  <si>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</si>
  <si>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</si>
  <si>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</si>
  <si>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</si>
  <si>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</si>
  <si>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</si>
  <si>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</si>
  <si>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</si>
  <si>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</si>
  <si>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</si>
  <si>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</si>
  <si>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</si>
  <si>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</si>
  <si>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</si>
  <si>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</si>
  <si>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</si>
  <si>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</si>
  <si>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</si>
  <si>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</si>
  <si>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</si>
  <si>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</si>
  <si>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</si>
  <si>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</si>
  <si>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</si>
  <si>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</si>
  <si>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</si>
  <si>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</si>
  <si>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</si>
  <si>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</si>
  <si>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</si>
  <si>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</si>
  <si>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</si>
  <si>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</si>
  <si>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</si>
  <si>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</si>
  <si>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</si>
  <si>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</si>
  <si>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</si>
  <si>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</si>
  <si>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</si>
  <si>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</si>
  <si>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</si>
  <si>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</si>
  <si>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</si>
  <si>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</si>
  <si>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</si>
  <si>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</si>
  <si>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</si>
  <si>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</si>
  <si>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</si>
  <si>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</si>
  <si>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</si>
  <si>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</si>
  <si>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</si>
  <si>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</si>
  <si>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</si>
  <si>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</si>
  <si>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</si>
  <si>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</si>
  <si>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</si>
  <si>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</si>
  <si>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</si>
  <si>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</si>
  <si>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</si>
  <si>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</si>
  <si>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</si>
  <si>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</si>
  <si>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</si>
  <si>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</si>
  <si>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</si>
  <si>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</si>
  <si>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</si>
  <si>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</si>
  <si>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</si>
  <si>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</si>
  <si>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</si>
  <si>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</si>
  <si>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</si>
  <si>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</si>
  <si>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</si>
  <si>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</si>
  <si>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</si>
  <si>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</si>
  <si>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</si>
  <si>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</si>
  <si>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</si>
  <si>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</si>
  <si>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</si>
  <si>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</si>
  <si>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</si>
  <si>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</si>
  <si>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</si>
  <si>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</si>
  <si>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</si>
  <si>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</si>
  <si>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</si>
  <si>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</si>
  <si>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</si>
  <si>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</si>
  <si>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</si>
  <si>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</si>
  <si>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</si>
  <si>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</si>
  <si>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</si>
  <si>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</si>
  <si>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</si>
  <si>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</si>
  <si>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</si>
  <si>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</si>
  <si>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</si>
  <si>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</si>
  <si>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</si>
  <si>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</si>
  <si>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</si>
  <si>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</si>
  <si>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</si>
  <si>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</si>
  <si>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</si>
  <si>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</si>
  <si>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</si>
  <si>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</si>
  <si>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</si>
  <si>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</si>
  <si>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</si>
  <si>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</si>
  <si>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</si>
  <si>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</si>
  <si>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</si>
  <si>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</si>
  <si>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</si>
  <si>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</si>
  <si>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</si>
  <si>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</si>
  <si>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</si>
  <si>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</si>
  <si>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</si>
  <si>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</si>
  <si>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</si>
  <si>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</si>
  <si>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</si>
  <si>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</si>
  <si>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</si>
  <si>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</si>
  <si>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</si>
  <si>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</si>
  <si>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</si>
  <si>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</si>
  <si>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</si>
  <si>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</si>
  <si>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</si>
  <si>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</si>
  <si>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</si>
  <si>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</si>
  <si>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</si>
  <si>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</si>
  <si>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</si>
  <si>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</si>
  <si>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</si>
  <si>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</si>
  <si>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</si>
  <si>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</si>
  <si>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</si>
  <si>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</si>
  <si>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</si>
  <si>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</si>
  <si>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</si>
  <si>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</si>
  <si>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</si>
  <si>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</si>
  <si>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</si>
  <si>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</si>
  <si>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</si>
  <si>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</si>
  <si>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</si>
  <si>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</si>
  <si>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</si>
  <si>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</si>
  <si>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</si>
  <si>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</si>
  <si>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</si>
  <si>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</si>
  <si>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</si>
  <si>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</si>
  <si>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</si>
  <si>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</si>
  <si>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</si>
  <si>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</si>
  <si>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</si>
  <si>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</si>
  <si>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</si>
  <si>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</si>
  <si>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</si>
  <si>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</si>
  <si>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</si>
  <si>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</si>
  <si>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</si>
  <si>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</si>
  <si>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</si>
  <si>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</si>
  <si>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</si>
  <si>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</si>
  <si>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</si>
  <si>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</si>
  <si>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</si>
  <si>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</si>
  <si>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</si>
  <si>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</si>
  <si>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</si>
  <si>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</si>
  <si>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</si>
  <si>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</si>
  <si>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</si>
  <si>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</si>
  <si>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</si>
  <si>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</si>
  <si>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</si>
  <si>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</si>
  <si>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</si>
  <si>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</si>
  <si>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</si>
  <si>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</si>
  <si>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</si>
  <si>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</si>
  <si>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</si>
  <si>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</si>
  <si>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</si>
  <si>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</si>
  <si>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</si>
  <si>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</si>
  <si>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</si>
  <si>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</si>
  <si>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</si>
  <si>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</si>
  <si>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</si>
  <si>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</si>
  <si>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</si>
  <si>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</si>
  <si>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</si>
  <si>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</si>
  <si>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</si>
  <si>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</si>
  <si>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</si>
  <si>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</si>
  <si>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</si>
  <si>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</si>
  <si>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</si>
  <si>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</si>
  <si>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</si>
  <si>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</si>
  <si>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</si>
  <si>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</si>
  <si>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</si>
  <si>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</si>
  <si>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</si>
  <si>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</si>
  <si>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</si>
  <si>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</si>
  <si>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</si>
  <si>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</si>
  <si>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</si>
  <si>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</si>
  <si>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</si>
  <si>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</si>
  <si>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</si>
  <si>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</si>
  <si>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</si>
  <si>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</si>
  <si>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</si>
  <si>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</si>
  <si>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</si>
  <si>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</si>
  <si>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</si>
  <si>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</si>
  <si>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</si>
  <si>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</si>
  <si>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</si>
  <si>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</si>
  <si>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</si>
  <si>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</si>
  <si>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</si>
  <si>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</si>
  <si>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</si>
  <si>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</si>
  <si>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</si>
  <si>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</si>
  <si>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</si>
  <si>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</si>
  <si>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</si>
  <si>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</si>
  <si>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</si>
  <si>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</si>
  <si>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</si>
  <si>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</si>
  <si>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</si>
  <si>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</si>
  <si>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</si>
  <si>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</si>
  <si>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</si>
  <si>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</si>
  <si>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</si>
  <si>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</si>
  <si>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</si>
  <si>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</si>
  <si>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</si>
  <si>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</si>
  <si>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</si>
  <si>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</si>
  <si>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</si>
  <si>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</si>
  <si>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</si>
  <si>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</si>
  <si>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</si>
  <si>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</si>
  <si>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</si>
  <si>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</si>
  <si>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</si>
  <si>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</si>
  <si>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</si>
  <si>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</si>
  <si>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</si>
  <si>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</si>
  <si>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</si>
  <si>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</si>
  <si>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</si>
  <si>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</si>
  <si>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</si>
  <si>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</si>
  <si>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</si>
  <si>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</si>
  <si>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</si>
  <si>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</si>
  <si>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</si>
  <si>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</si>
  <si>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</si>
  <si>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</si>
  <si>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</si>
  <si>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</si>
  <si>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</si>
  <si>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</si>
  <si>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</si>
  <si>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</si>
  <si>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</si>
  <si>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</si>
  <si>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</si>
  <si>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</si>
  <si>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</si>
  <si>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</si>
  <si>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</si>
  <si>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</si>
  <si>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</si>
  <si>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</si>
  <si>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</si>
  <si>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</si>
  <si>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</si>
  <si>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</si>
  <si>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</si>
  <si>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</si>
  <si>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</si>
  <si>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</si>
  <si>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</si>
  <si>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</si>
  <si>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</si>
  <si>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</si>
  <si>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</si>
  <si>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</si>
  <si>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</si>
  <si>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</si>
  <si>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</si>
  <si>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</si>
  <si>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</si>
  <si>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</si>
  <si>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</si>
  <si>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</si>
  <si>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</si>
  <si>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</si>
  <si>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</si>
  <si>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</si>
  <si>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</si>
  <si>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</si>
  <si>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</si>
  <si>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</si>
  <si>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</si>
  <si>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</si>
  <si>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</si>
  <si>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</si>
  <si>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</si>
  <si>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</si>
  <si>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</si>
  <si>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</si>
  <si>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</si>
  <si>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</si>
  <si>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</si>
  <si>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</si>
  <si>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</si>
  <si>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</si>
  <si>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</si>
  <si>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</si>
  <si>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</si>
  <si>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</si>
  <si>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</si>
  <si>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</si>
  <si>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</si>
  <si>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</si>
  <si>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</si>
  <si>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</si>
  <si>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</si>
  <si>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</si>
  <si>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</si>
  <si>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</si>
  <si>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</si>
  <si>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</si>
  <si>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</si>
  <si>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</si>
  <si>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</si>
  <si>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</si>
  <si>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</si>
  <si>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</si>
  <si>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</si>
  <si>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</si>
  <si>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</si>
  <si>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</si>
  <si>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</si>
  <si>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</si>
  <si>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</si>
  <si>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</si>
  <si>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</si>
  <si>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</si>
  <si>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</si>
  <si>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</si>
  <si>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</si>
  <si>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</si>
  <si>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</si>
  <si>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</si>
  <si>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</si>
  <si>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</si>
  <si>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</si>
  <si>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</si>
  <si>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</si>
  <si>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</si>
  <si>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</si>
  <si>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</si>
  <si>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</si>
  <si>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</si>
  <si>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</si>
  <si>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</si>
  <si>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</si>
  <si>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</si>
  <si>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</si>
  <si>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</si>
  <si>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</si>
  <si>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</si>
  <si>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</si>
  <si>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</si>
  <si>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</si>
  <si>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</si>
  <si>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</si>
  <si>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</si>
  <si>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</si>
  <si>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</si>
  <si>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</si>
  <si>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</si>
  <si>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</si>
  <si>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</si>
  <si>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</si>
  <si>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</si>
  <si>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</si>
  <si>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</si>
  <si>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</si>
  <si>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</si>
  <si>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</si>
  <si>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</si>
  <si>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</si>
  <si>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</si>
  <si>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</si>
  <si>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</si>
  <si>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</si>
  <si>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</si>
  <si>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</si>
  <si>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</si>
  <si>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</si>
  <si>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</si>
  <si>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</si>
  <si>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</si>
  <si>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</si>
  <si>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</si>
  <si>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</si>
  <si>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</si>
  <si>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</si>
  <si>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</si>
  <si>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</si>
  <si>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</si>
  <si>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</si>
  <si>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</si>
  <si>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</si>
  <si>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</si>
  <si>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</si>
  <si>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</si>
  <si>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</si>
  <si>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</si>
  <si>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</si>
  <si>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</si>
  <si>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</si>
  <si>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</si>
  <si>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</si>
  <si>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</si>
  <si>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</si>
  <si>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</si>
  <si>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</si>
  <si>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</si>
  <si>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</si>
  <si>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</si>
  <si>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</si>
  <si>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</si>
  <si>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</si>
  <si>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</si>
  <si>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</si>
  <si>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</si>
  <si>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</si>
  <si>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</si>
  <si>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</si>
  <si>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</si>
  <si>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</si>
  <si>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</si>
  <si>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</si>
  <si>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</si>
  <si>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</si>
  <si>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</si>
  <si>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</si>
  <si>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</si>
  <si>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</si>
  <si>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</si>
  <si>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</si>
  <si>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</si>
  <si>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</si>
  <si>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</si>
  <si>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</si>
  <si>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</si>
  <si>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</si>
  <si>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</si>
  <si>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</si>
  <si>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</si>
  <si>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</si>
  <si>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</si>
  <si>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</si>
  <si>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</si>
  <si>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</si>
  <si>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</si>
  <si>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</si>
  <si>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</si>
  <si>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</si>
  <si>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</si>
  <si>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</si>
  <si>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</si>
  <si>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</si>
  <si>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</si>
  <si>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</si>
  <si>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</si>
  <si>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</si>
  <si>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</si>
  <si>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</si>
  <si>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</si>
  <si>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</si>
  <si>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</si>
  <si>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</si>
  <si>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</si>
  <si>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</si>
  <si>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</si>
  <si>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</si>
  <si>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</si>
  <si>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</si>
  <si>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</si>
  <si>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</si>
  <si>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</si>
  <si>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</si>
  <si>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</si>
  <si>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</si>
  <si>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</si>
  <si>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</si>
  <si>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</si>
  <si>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</si>
  <si>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</si>
  <si>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</si>
  <si>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</si>
  <si>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</si>
  <si>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</si>
  <si>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</si>
  <si>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</si>
  <si>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</si>
  <si>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</si>
  <si>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</si>
  <si>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</si>
  <si>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</si>
  <si>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</si>
  <si>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</si>
  <si>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</si>
  <si>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</si>
  <si>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</si>
  <si>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</si>
  <si>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</si>
  <si>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</si>
  <si>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</si>
  <si>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</si>
  <si>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</si>
  <si>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</si>
  <si>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</si>
  <si>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</si>
  <si>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</si>
  <si>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</si>
  <si>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</si>
  <si>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</si>
  <si>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</si>
  <si>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</si>
  <si>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</si>
  <si>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</si>
  <si>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</si>
  <si>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</si>
  <si>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</si>
  <si>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</si>
  <si>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</si>
  <si>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</si>
  <si>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</si>
  <si>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</si>
  <si>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</si>
  <si>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</si>
  <si>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</si>
  <si>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</si>
  <si>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</si>
  <si>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</si>
  <si>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</si>
  <si>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</si>
  <si>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</si>
  <si>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</si>
  <si>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</si>
  <si>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</si>
  <si>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</si>
  <si>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</si>
  <si>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</si>
  <si>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</si>
  <si>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</si>
  <si>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</si>
  <si>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</si>
  <si>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</si>
  <si>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</si>
  <si>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</si>
  <si>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</si>
  <si>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</si>
  <si>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</si>
  <si>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</si>
  <si>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</si>
  <si>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</si>
  <si>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</si>
  <si>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</si>
  <si>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</si>
  <si>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</si>
  <si>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</si>
  <si>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</si>
  <si>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</si>
  <si>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</si>
  <si>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</si>
  <si>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</si>
  <si>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</si>
  <si>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</si>
  <si>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</si>
  <si>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</si>
  <si>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</si>
  <si>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</si>
  <si>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</si>
  <si>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</si>
  <si>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</si>
  <si>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</si>
  <si>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</si>
  <si>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</si>
  <si>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</si>
  <si>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</si>
  <si>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</si>
  <si>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</si>
  <si>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</si>
  <si>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</si>
  <si>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</si>
  <si>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</si>
  <si>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</si>
  <si>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</si>
  <si>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</si>
  <si>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</si>
  <si>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</si>
  <si>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</si>
  <si>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</si>
  <si>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</si>
  <si>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</si>
  <si>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</si>
  <si>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</si>
  <si>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</si>
  <si>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</si>
  <si>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</si>
  <si>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</si>
  <si>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</si>
  <si>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</si>
  <si>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</si>
  <si>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</si>
  <si>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</si>
  <si>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</si>
  <si>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</si>
  <si>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</si>
  <si>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</si>
  <si>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</si>
  <si>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</si>
  <si>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</si>
  <si>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</si>
  <si>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</si>
  <si>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</si>
  <si>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</si>
  <si>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</si>
  <si>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</si>
  <si>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</si>
  <si>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</si>
  <si>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</si>
  <si>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</si>
  <si>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</si>
  <si>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</si>
  <si>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</si>
  <si>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</si>
  <si>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</si>
  <si>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</si>
  <si>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</si>
  <si>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</si>
  <si>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</si>
  <si>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</si>
  <si>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</si>
  <si>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</si>
  <si>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</si>
  <si>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</si>
  <si>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</si>
  <si>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</si>
  <si>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</si>
  <si>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</si>
  <si>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</si>
  <si>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</si>
  <si>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</si>
  <si>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</si>
  <si>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</si>
  <si>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</si>
  <si>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</si>
  <si>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</si>
  <si>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</si>
  <si>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</si>
  <si>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</si>
  <si>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</si>
  <si>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</si>
  <si>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</si>
  <si>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</si>
  <si>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</si>
  <si>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</si>
  <si>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</si>
  <si>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</si>
  <si>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</si>
  <si>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</si>
  <si>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</si>
  <si>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</si>
  <si>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</si>
  <si>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</si>
  <si>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</si>
  <si>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</si>
  <si>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</si>
  <si>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</si>
  <si>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</si>
  <si>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</si>
  <si>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</si>
  <si>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</si>
  <si>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</si>
  <si>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</si>
  <si>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</si>
  <si>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</si>
  <si>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</si>
  <si>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</si>
  <si>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</si>
  <si>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</si>
  <si>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</si>
  <si>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</si>
  <si>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</si>
  <si>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</si>
  <si>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</si>
  <si>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</si>
  <si>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</si>
  <si>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</si>
  <si>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</si>
  <si>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</si>
  <si>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</si>
  <si>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</si>
  <si>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</si>
  <si>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</si>
  <si>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</si>
  <si>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</si>
  <si>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</si>
  <si>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</si>
  <si>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</si>
  <si>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</si>
  <si>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</si>
  <si>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</si>
  <si>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</si>
  <si>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</si>
  <si>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</si>
  <si>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</si>
  <si>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</si>
  <si>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</si>
  <si>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</si>
  <si>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</si>
  <si>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</si>
  <si>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</si>
  <si>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</si>
  <si>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</si>
  <si>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</si>
  <si>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</si>
  <si>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</si>
  <si>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</si>
  <si>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</si>
  <si>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</si>
  <si>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</si>
  <si>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</si>
  <si>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</si>
  <si>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</si>
  <si>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</si>
  <si>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</si>
  <si>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</si>
  <si>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</si>
  <si>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</si>
  <si>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</si>
  <si>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</si>
  <si>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</si>
  <si>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</si>
  <si>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</si>
  <si>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</si>
  <si>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</si>
  <si>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</si>
  <si>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</si>
  <si>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</si>
  <si>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</si>
  <si>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</si>
  <si>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</si>
  <si>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</si>
  <si>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</si>
  <si>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</si>
  <si>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</si>
  <si>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</si>
  <si>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</si>
  <si>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</si>
  <si>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</si>
  <si>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</si>
  <si>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</si>
  <si>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</si>
  <si>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</si>
  <si>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</si>
  <si>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</si>
  <si>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</si>
  <si>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</si>
  <si>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</si>
  <si>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</si>
  <si>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</si>
  <si>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</si>
  <si>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</si>
  <si>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</si>
  <si>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</si>
  <si>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</si>
  <si>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</si>
  <si>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</si>
  <si>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</si>
  <si>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</si>
  <si>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</si>
  <si>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</si>
  <si>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</si>
  <si>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</si>
  <si>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</si>
  <si>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</si>
  <si>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</si>
  <si>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</si>
  <si>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</si>
  <si>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</si>
  <si>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</si>
  <si>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</si>
  <si>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</si>
  <si>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</si>
  <si>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</si>
  <si>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</si>
  <si>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</si>
  <si>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</si>
  <si>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</si>
  <si>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</si>
  <si>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</si>
  <si>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</si>
  <si>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</si>
  <si>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</si>
  <si>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</si>
  <si>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</si>
  <si>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</si>
  <si>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</si>
  <si>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</si>
  <si>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</si>
  <si>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</si>
  <si>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</si>
  <si>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</si>
  <si>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</si>
  <si>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</si>
  <si>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</si>
  <si>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</si>
  <si>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</si>
  <si>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</si>
  <si>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</si>
  <si>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</si>
  <si>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</si>
  <si>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</si>
  <si>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</si>
  <si>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</si>
  <si>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</si>
  <si>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</si>
  <si>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</si>
  <si>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</si>
  <si>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</si>
  <si>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</si>
  <si>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</si>
  <si>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</si>
  <si>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</si>
  <si>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</si>
  <si>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</si>
  <si>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</si>
  <si>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</si>
  <si>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</si>
  <si>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</si>
  <si>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</si>
  <si>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</si>
  <si>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</si>
  <si>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</si>
  <si>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</si>
  <si>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</si>
  <si>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</si>
  <si>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</si>
  <si>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</si>
  <si>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</si>
  <si>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</si>
  <si>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</si>
  <si>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</si>
  <si>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</si>
  <si>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</si>
  <si>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</si>
  <si>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</si>
  <si>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</si>
  <si>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</si>
  <si>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</si>
  <si>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</si>
  <si>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</si>
  <si>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</si>
  <si>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</si>
  <si>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</si>
  <si>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</si>
  <si>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</si>
  <si>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</si>
  <si>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</si>
  <si>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</si>
  <si>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</si>
  <si>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</si>
  <si>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</si>
  <si>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</si>
  <si>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</si>
  <si>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</si>
  <si>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</si>
  <si>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</si>
  <si>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</si>
  <si>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</si>
  <si>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</si>
  <si>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</si>
  <si>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</si>
  <si>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</si>
  <si>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</si>
  <si>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</si>
  <si>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</si>
  <si>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</si>
  <si>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</si>
  <si>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</si>
  <si>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</si>
  <si>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</si>
  <si>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</si>
  <si>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</si>
  <si>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</si>
  <si>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</si>
  <si>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</si>
  <si>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</si>
  <si>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</si>
  <si>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</si>
  <si>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</si>
  <si>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</si>
  <si>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</si>
  <si>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</si>
  <si>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</si>
  <si>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</si>
  <si>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</si>
  <si>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</si>
  <si>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</si>
  <si>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</si>
  <si>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</si>
  <si>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</si>
  <si>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</si>
  <si>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</si>
  <si>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</si>
  <si>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</si>
  <si>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</si>
  <si>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</si>
  <si>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</si>
  <si>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</si>
  <si>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</si>
  <si>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</si>
  <si>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</si>
  <si>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</si>
  <si>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</si>
  <si>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</si>
  <si>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</si>
  <si>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</si>
  <si>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</si>
  <si>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</si>
  <si>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</si>
  <si>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</si>
  <si>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</si>
  <si>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</si>
  <si>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</si>
  <si>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</si>
  <si>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</si>
  <si>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</si>
  <si>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</si>
  <si>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</si>
  <si>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</si>
  <si>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</si>
  <si>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</si>
  <si>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</si>
  <si>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</si>
  <si>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</si>
  <si>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</si>
  <si>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</si>
  <si>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</si>
  <si>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</si>
  <si>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</si>
  <si>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</si>
  <si>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</si>
  <si>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</si>
  <si>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</si>
  <si>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</si>
  <si>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</si>
  <si>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</si>
  <si>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</si>
  <si>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</si>
  <si>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</si>
  <si>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</si>
  <si>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</si>
  <si>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</si>
  <si>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</si>
  <si>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</si>
  <si>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</si>
  <si>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</si>
  <si>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</si>
  <si>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</si>
  <si>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</si>
  <si>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</si>
  <si>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</si>
  <si>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</si>
  <si>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</si>
  <si>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</si>
  <si>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</si>
  <si>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</si>
  <si>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</si>
  <si>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</si>
  <si>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</si>
  <si>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</si>
  <si>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</si>
  <si>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</si>
  <si>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</si>
  <si>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</si>
  <si>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</si>
  <si>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</si>
  <si>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</si>
  <si>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</si>
  <si>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</si>
  <si>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</si>
  <si>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</si>
  <si>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</si>
  <si>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</si>
  <si>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</si>
  <si>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</si>
  <si>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</si>
  <si>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</si>
  <si>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</si>
  <si>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</si>
  <si>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</si>
  <si>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</si>
  <si>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</si>
  <si>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</si>
  <si>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</si>
  <si>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</si>
  <si>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</si>
  <si>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</si>
  <si>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</si>
  <si>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</si>
  <si>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</si>
  <si>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</si>
  <si>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</si>
  <si>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</si>
  <si>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</si>
  <si>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</si>
  <si>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</si>
  <si>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</si>
  <si>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</si>
  <si>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</si>
  <si>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</si>
  <si>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</si>
  <si>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</si>
  <si>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</si>
  <si>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</si>
  <si>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</si>
  <si>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</si>
  <si>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</si>
  <si>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</si>
  <si>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</si>
  <si>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</si>
  <si>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</si>
  <si>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</si>
  <si>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</si>
  <si>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</si>
  <si>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</si>
  <si>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</si>
  <si>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</si>
  <si>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</si>
  <si>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</si>
  <si>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</si>
  <si>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</si>
  <si>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</si>
  <si>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</si>
  <si>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</si>
  <si>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</si>
  <si>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</si>
  <si>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</si>
  <si>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</si>
  <si>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</si>
  <si>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</si>
  <si>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</si>
  <si>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</si>
  <si>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</si>
  <si>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</si>
  <si>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</si>
  <si>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</si>
  <si>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</si>
  <si>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</si>
  <si>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</si>
  <si>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</si>
  <si>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</si>
  <si>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</si>
  <si>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</si>
  <si>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</si>
  <si>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</si>
  <si>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</si>
  <si>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</si>
  <si>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</si>
  <si>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</si>
  <si>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</si>
  <si>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</si>
  <si>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</si>
  <si>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</si>
  <si>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</si>
  <si>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</si>
  <si>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</si>
  <si>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</si>
  <si>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</si>
  <si>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</si>
  <si>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</si>
  <si>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</si>
  <si>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</si>
  <si>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</si>
  <si>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</si>
  <si>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</si>
  <si>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</si>
  <si>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</si>
  <si>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</si>
  <si>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</si>
  <si>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</si>
  <si>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</si>
  <si>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</si>
  <si>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</si>
  <si>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</si>
  <si>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</si>
  <si>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</si>
  <si>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</si>
  <si>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</si>
  <si>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</si>
  <si>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</si>
  <si>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</si>
  <si>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</si>
  <si>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</si>
  <si>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</si>
  <si>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</si>
  <si>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</si>
  <si>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</si>
  <si>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</si>
  <si>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</si>
  <si>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</si>
  <si>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</si>
  <si>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</si>
  <si>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</si>
  <si>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</si>
  <si>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</si>
  <si>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</si>
  <si>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</si>
  <si>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</si>
  <si>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</si>
  <si>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</si>
  <si>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</si>
  <si>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</si>
  <si>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</si>
  <si>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</si>
  <si>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</si>
  <si>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</si>
  <si>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</si>
  <si>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</si>
  <si>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</si>
  <si>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</si>
  <si>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</si>
  <si>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</si>
  <si>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</si>
  <si>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</si>
  <si>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</si>
  <si>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</si>
  <si>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</si>
  <si>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</si>
  <si>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</si>
  <si>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</si>
  <si>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</si>
  <si>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</si>
  <si>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</si>
  <si>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</si>
  <si>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</si>
  <si>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</si>
  <si>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</si>
  <si>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</si>
  <si>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</si>
  <si>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</si>
  <si>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</si>
  <si>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</si>
  <si>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</si>
  <si>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</si>
  <si>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</si>
  <si>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</si>
  <si>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</si>
  <si>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</si>
  <si>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</si>
  <si>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</si>
  <si>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</si>
  <si>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</si>
  <si>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</si>
  <si>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</si>
  <si>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</si>
  <si>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</si>
  <si>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</si>
  <si>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</si>
  <si>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</si>
  <si>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</si>
  <si>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</si>
  <si>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</si>
  <si>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</si>
  <si>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</si>
  <si>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</si>
  <si>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</si>
  <si>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</si>
  <si>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</si>
  <si>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</si>
  <si>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</si>
  <si>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</si>
  <si>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</si>
  <si>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</si>
  <si>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</si>
  <si>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</si>
  <si>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</si>
  <si>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</si>
  <si>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</si>
  <si>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</si>
  <si>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</si>
  <si>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</si>
  <si>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</si>
  <si>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</si>
  <si>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</si>
  <si>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</si>
  <si>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</si>
  <si>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</si>
  <si>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</si>
  <si>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</si>
  <si>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</si>
  <si>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</si>
  <si>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</si>
  <si>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</si>
  <si>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</si>
  <si>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</si>
  <si>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</si>
  <si>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</si>
  <si>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</si>
  <si>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</si>
  <si>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</si>
  <si>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</si>
  <si>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</si>
  <si>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</si>
  <si>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</si>
  <si>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</si>
  <si>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</si>
  <si>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</si>
  <si>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</si>
  <si>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</si>
  <si>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</si>
  <si>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</si>
  <si>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</si>
  <si>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</si>
  <si>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</si>
  <si>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</si>
  <si>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</si>
  <si>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</si>
  <si>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</si>
  <si>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</si>
  <si>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</si>
  <si>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</si>
  <si>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</si>
  <si>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</si>
  <si>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</si>
  <si>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</si>
  <si>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</si>
  <si>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</si>
  <si>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</si>
  <si>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</si>
  <si>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</si>
  <si>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</si>
  <si>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</si>
  <si>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</si>
  <si>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</si>
  <si>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</si>
  <si>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</si>
  <si>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</si>
  <si>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</si>
  <si>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</si>
  <si>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</si>
  <si>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</si>
  <si>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</si>
  <si>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</si>
  <si>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</si>
  <si>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</si>
  <si>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</si>
  <si>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</si>
  <si>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</si>
  <si>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</si>
  <si>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</si>
  <si>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</si>
  <si>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</si>
  <si>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</si>
  <si>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</si>
  <si>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</si>
  <si>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</si>
  <si>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</si>
  <si>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</si>
  <si>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</si>
  <si>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</si>
  <si>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</si>
  <si>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</si>
  <si>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</si>
  <si>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</si>
  <si>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</si>
  <si>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</si>
  <si>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</si>
  <si>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</si>
  <si>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</si>
  <si>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</si>
  <si>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</si>
  <si>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</si>
  <si>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</si>
  <si>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</si>
  <si>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</si>
  <si>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</si>
  <si>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</si>
  <si>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</si>
  <si>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</si>
  <si>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</si>
  <si>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</si>
  <si>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</si>
  <si>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</si>
  <si>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</si>
  <si>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</si>
  <si>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</si>
  <si>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</si>
  <si>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</si>
  <si>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</si>
  <si>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</si>
  <si>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</si>
  <si>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</si>
  <si>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</si>
  <si>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</si>
  <si>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</si>
  <si>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</si>
  <si>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</si>
  <si>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</si>
  <si>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</si>
  <si>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</si>
  <si>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</si>
  <si>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</si>
  <si>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</si>
  <si>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</si>
  <si>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</si>
  <si>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</si>
  <si>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</si>
  <si>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</si>
  <si>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</si>
  <si>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</si>
  <si>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</si>
  <si>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</si>
  <si>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</si>
  <si>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</si>
  <si>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</si>
  <si>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</si>
  <si>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</si>
  <si>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</si>
  <si>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</si>
  <si>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</si>
  <si>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</si>
  <si>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</si>
  <si>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</si>
  <si>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</si>
  <si>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</si>
  <si>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</si>
  <si>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</si>
  <si>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</si>
  <si>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</si>
  <si>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</si>
  <si>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</si>
  <si>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</si>
  <si>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</si>
  <si>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</si>
  <si>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</si>
  <si>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</si>
  <si>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</si>
  <si>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</si>
  <si>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</si>
  <si>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</si>
  <si>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</si>
  <si>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</si>
  <si>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</si>
  <si>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</si>
  <si>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</si>
  <si>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</si>
  <si>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</si>
  <si>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</si>
  <si>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</si>
  <si>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</si>
  <si>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</si>
  <si>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</si>
  <si>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</si>
  <si>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</si>
  <si>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</si>
  <si>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</si>
  <si>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</si>
  <si>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</si>
  <si>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</si>
  <si>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</si>
  <si>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</si>
  <si>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</si>
  <si>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</si>
  <si>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</si>
  <si>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</si>
  <si>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</si>
  <si>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</si>
  <si>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</si>
  <si>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</si>
  <si>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</si>
  <si>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</si>
  <si>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</si>
  <si>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</si>
  <si>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</si>
  <si>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</si>
  <si>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</si>
  <si>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</si>
  <si>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</si>
  <si>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</si>
  <si>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</si>
  <si>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</si>
  <si>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</si>
  <si>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</si>
  <si>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</si>
  <si>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</si>
  <si>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</si>
  <si>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</si>
  <si>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</si>
  <si>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</si>
  <si>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</si>
  <si>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</si>
  <si>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</si>
  <si>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</si>
  <si>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</si>
  <si>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</si>
  <si>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</si>
  <si>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</si>
  <si>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</si>
  <si>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</si>
  <si>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</si>
  <si>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</si>
  <si>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</si>
  <si>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</si>
  <si>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</si>
  <si>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</si>
  <si>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</si>
  <si>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</si>
  <si>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</si>
  <si>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</si>
  <si>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</si>
  <si>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</si>
  <si>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</si>
  <si>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</si>
  <si>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</si>
  <si>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</si>
  <si>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</si>
  <si>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</si>
  <si>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</si>
  <si>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</si>
  <si>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</si>
  <si>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</si>
  <si>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</si>
  <si>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</si>
  <si>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</si>
  <si>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</si>
  <si>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</si>
  <si>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</si>
  <si>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</si>
  <si>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</si>
  <si>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</si>
  <si>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</si>
  <si>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</si>
  <si>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</si>
  <si>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</si>
  <si>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</si>
  <si>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</si>
  <si>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</si>
  <si>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</si>
  <si>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</si>
  <si>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</si>
  <si>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</si>
  <si>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</si>
  <si>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</si>
  <si>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</si>
  <si>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</si>
  <si>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</si>
  <si>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</si>
  <si>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</si>
  <si>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</si>
  <si>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</si>
  <si>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</si>
  <si>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</si>
  <si>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</si>
  <si>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</si>
  <si>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</si>
  <si>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</si>
  <si>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</si>
  <si>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</si>
  <si>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</si>
  <si>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</si>
  <si>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</si>
  <si>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</si>
  <si>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</si>
  <si>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</si>
  <si>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</si>
  <si>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</si>
  <si>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</si>
  <si>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</si>
  <si>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</si>
  <si>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</si>
  <si>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</si>
  <si>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</si>
  <si>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</si>
  <si>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</si>
  <si>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</si>
  <si>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</si>
  <si>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</si>
  <si>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</si>
  <si>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</si>
  <si>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</si>
  <si>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</si>
  <si>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</si>
  <si>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</si>
  <si>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</si>
  <si>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</si>
  <si>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</si>
  <si>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</si>
  <si>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</si>
  <si>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</si>
  <si>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</si>
  <si>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</si>
  <si>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</si>
  <si>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</si>
  <si>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</si>
  <si>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</si>
  <si>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</si>
  <si>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</si>
  <si>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</si>
  <si>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</si>
  <si>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</si>
  <si>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</si>
  <si>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</si>
  <si>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</si>
  <si>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</si>
  <si>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</si>
  <si>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</si>
  <si>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</si>
  <si>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</si>
  <si>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</si>
  <si>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</si>
  <si>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</si>
  <si>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</si>
  <si>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</si>
  <si>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</si>
  <si>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</si>
  <si>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</si>
  <si>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</si>
  <si>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</si>
  <si>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</si>
  <si>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</si>
  <si>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</si>
  <si>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</si>
  <si>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</si>
  <si>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</si>
  <si>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</si>
  <si>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</si>
  <si>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</si>
  <si>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</si>
  <si>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</si>
  <si>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</si>
  <si>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</si>
  <si>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</si>
  <si>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</si>
  <si>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</si>
  <si>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</si>
  <si>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</si>
  <si>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</si>
  <si>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</si>
  <si>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</si>
  <si>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</si>
  <si>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</si>
  <si>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</si>
  <si>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</si>
  <si>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</si>
  <si>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</si>
  <si>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</si>
  <si>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</si>
  <si>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</si>
  <si>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</si>
  <si>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</si>
  <si>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</si>
  <si>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</si>
  <si>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</si>
  <si>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</si>
  <si>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</si>
  <si>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</si>
  <si>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</si>
  <si>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</si>
  <si>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</si>
  <si>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</si>
  <si>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</si>
  <si>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</si>
  <si>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</si>
  <si>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</si>
  <si>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</si>
  <si>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</si>
  <si>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</si>
  <si>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</si>
  <si>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</si>
  <si>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</si>
  <si>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</si>
  <si>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</si>
  <si>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</si>
  <si>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</si>
  <si>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</si>
  <si>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</si>
  <si>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</si>
  <si>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</si>
  <si>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</si>
  <si>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</si>
  <si>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</si>
  <si>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</si>
  <si>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</si>
  <si>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</si>
  <si>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</si>
  <si>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</si>
  <si>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</si>
  <si>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</si>
  <si>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</si>
  <si>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</si>
  <si>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</si>
  <si>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</si>
  <si>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</si>
  <si>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</si>
  <si>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</si>
  <si>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</si>
  <si>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</si>
  <si>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</si>
  <si>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</si>
  <si>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</si>
  <si>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</si>
  <si>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</si>
  <si>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</si>
  <si>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</si>
  <si>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</si>
  <si>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</si>
  <si>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</si>
  <si>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</si>
  <si>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</si>
  <si>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</si>
  <si>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</si>
  <si>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</si>
  <si>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</si>
  <si>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</si>
  <si>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</si>
  <si>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</si>
  <si>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</si>
  <si>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</si>
  <si>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</si>
  <si>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</si>
  <si>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</si>
  <si>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</si>
  <si>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</si>
  <si>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</si>
  <si>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</si>
  <si>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</si>
  <si>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</si>
  <si>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</si>
  <si>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</si>
  <si>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</si>
  <si>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</si>
  <si>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</si>
  <si>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</si>
  <si>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</si>
  <si>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</si>
  <si>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</si>
  <si>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</si>
  <si>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</si>
  <si>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</si>
  <si>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</si>
  <si>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</si>
  <si>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</si>
  <si>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</si>
  <si>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</si>
  <si>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</si>
  <si>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</si>
  <si>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</si>
  <si>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</si>
  <si>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</si>
  <si>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</si>
  <si>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</si>
  <si>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</si>
  <si>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</si>
  <si>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</si>
  <si>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</si>
  <si>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</si>
  <si>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</si>
  <si>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</si>
  <si>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</si>
  <si>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</si>
  <si>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</si>
  <si>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</si>
  <si>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</si>
  <si>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</si>
  <si>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</si>
  <si>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</si>
  <si>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</si>
  <si>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</si>
  <si>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</si>
  <si>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</si>
  <si>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</si>
  <si>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</si>
  <si>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</si>
  <si>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</si>
  <si>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</si>
  <si>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</si>
  <si>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</si>
  <si>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</si>
  <si>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</si>
  <si>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</si>
  <si>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</si>
  <si>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</si>
  <si>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</si>
  <si>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</si>
  <si>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</si>
  <si>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</si>
  <si>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</si>
  <si>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</si>
  <si>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</si>
  <si>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</si>
  <si>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</si>
  <si>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</si>
  <si>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</si>
  <si>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</si>
  <si>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</si>
  <si>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</si>
  <si>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</si>
  <si>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</si>
  <si>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</si>
  <si>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</si>
  <si>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</si>
  <si>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</si>
  <si>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</si>
  <si>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</si>
  <si>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</si>
  <si>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</si>
  <si>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</si>
  <si>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</si>
  <si>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</si>
  <si>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</si>
  <si>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</si>
  <si>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</si>
  <si>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</si>
  <si>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</si>
  <si>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</si>
  <si>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</si>
  <si>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</si>
  <si>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</si>
  <si>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</si>
  <si>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</si>
  <si>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</si>
  <si>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</si>
  <si>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</si>
  <si>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</si>
  <si>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</si>
  <si>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</si>
  <si>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</si>
  <si>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</si>
  <si>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</si>
  <si>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</si>
  <si>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</si>
  <si>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</si>
  <si>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</si>
  <si>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</si>
  <si>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</si>
  <si>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</si>
  <si>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</si>
  <si>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</si>
  <si>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</si>
  <si>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</si>
  <si>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</si>
  <si>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</si>
  <si>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</si>
  <si>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</si>
  <si>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</si>
  <si>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</si>
  <si>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</si>
  <si>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</si>
  <si>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</si>
  <si>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</si>
  <si>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</si>
  <si>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</si>
  <si>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</si>
  <si>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</si>
  <si>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</si>
  <si>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</si>
  <si>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</si>
  <si>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</si>
  <si>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</si>
  <si>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</si>
  <si>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</si>
  <si>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</si>
  <si>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</si>
  <si>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</si>
  <si>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</si>
  <si>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</si>
  <si>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</si>
  <si>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</si>
  <si>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</si>
  <si>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</si>
  <si>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</si>
  <si>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</si>
  <si>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</si>
  <si>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</si>
  <si>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</si>
  <si>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</si>
  <si>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</si>
  <si>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</si>
  <si>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</si>
  <si>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</si>
  <si>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</si>
  <si>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</si>
  <si>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</si>
  <si>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</si>
  <si>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</si>
  <si>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</si>
  <si>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</si>
  <si>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</si>
  <si>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</si>
  <si>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</si>
  <si>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</si>
  <si>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</si>
  <si>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</si>
  <si>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</si>
  <si>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</si>
  <si>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</si>
  <si>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</si>
  <si>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</si>
  <si>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</si>
  <si>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</si>
  <si>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</si>
  <si>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</si>
  <si>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</si>
  <si>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</si>
  <si>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</si>
  <si>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</si>
  <si>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</si>
  <si>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</si>
  <si>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</si>
  <si>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</si>
  <si>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</si>
  <si>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</si>
  <si>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</si>
  <si>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</si>
  <si>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</si>
  <si>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</si>
  <si>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</si>
  <si>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</si>
  <si>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</si>
  <si>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</si>
  <si>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</si>
  <si>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</si>
  <si>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</si>
  <si>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</si>
  <si>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</si>
  <si>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</si>
  <si>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</si>
  <si>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</si>
  <si>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</si>
  <si>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</si>
  <si>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</si>
  <si>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</si>
  <si>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</si>
  <si>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</si>
  <si>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</si>
  <si>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</si>
  <si>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</si>
  <si>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</si>
  <si>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</si>
  <si>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</si>
  <si>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</si>
  <si>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</si>
  <si>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</si>
  <si>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</si>
  <si>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</si>
  <si>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</si>
  <si>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</si>
  <si>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</si>
  <si>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</si>
  <si>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</si>
  <si>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</si>
  <si>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</si>
  <si>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</si>
  <si>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</si>
  <si>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</si>
  <si>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</si>
  <si>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</si>
  <si>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</si>
  <si>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</si>
  <si>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</si>
  <si>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</si>
  <si>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</si>
  <si>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</si>
  <si>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</si>
  <si>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</si>
  <si>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</si>
  <si>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</si>
  <si>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</si>
  <si>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</si>
  <si>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</si>
  <si>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</si>
  <si>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</si>
  <si>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</si>
  <si>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</si>
  <si>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</si>
  <si>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</si>
  <si>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</si>
  <si>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</si>
  <si>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</si>
  <si>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</si>
  <si>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</si>
  <si>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</si>
  <si>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</si>
  <si>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</si>
  <si>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</si>
  <si>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</si>
  <si>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</si>
  <si>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</si>
  <si>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</si>
  <si>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</si>
  <si>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</si>
  <si>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</si>
  <si>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</si>
  <si>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</si>
  <si>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</si>
  <si>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</si>
  <si>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</si>
  <si>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</si>
  <si>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</si>
  <si>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</si>
  <si>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</si>
  <si>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</si>
  <si>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</si>
  <si>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</si>
  <si>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</si>
  <si>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</si>
  <si>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</si>
  <si>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</si>
  <si>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</si>
  <si>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</si>
  <si>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</si>
  <si>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</si>
  <si>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</si>
  <si>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</si>
  <si>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</si>
  <si>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</si>
  <si>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</si>
  <si>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</si>
  <si>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</si>
  <si>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</si>
  <si>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</si>
  <si>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</si>
  <si>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</si>
  <si>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</si>
  <si>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</si>
  <si>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</si>
  <si>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</si>
  <si>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</si>
  <si>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</si>
  <si>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</si>
  <si>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</si>
  <si>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</si>
  <si>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</si>
  <si>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</si>
  <si>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</si>
  <si>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</si>
  <si>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</si>
  <si>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</si>
  <si>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</si>
  <si>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</si>
  <si>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</si>
  <si>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</si>
  <si>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</si>
  <si>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</si>
  <si>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</si>
  <si>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</si>
  <si>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</si>
  <si>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</si>
  <si>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</si>
  <si>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</si>
  <si>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</si>
  <si>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</si>
  <si>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</si>
  <si>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</si>
  <si>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</si>
  <si>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</si>
  <si>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</si>
  <si>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</si>
  <si>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</si>
  <si>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</si>
  <si>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</si>
  <si>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</si>
  <si>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</si>
  <si>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</si>
  <si>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</si>
  <si>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</si>
  <si>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</si>
  <si>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</si>
  <si>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</si>
  <si>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</si>
  <si>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</si>
  <si>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</si>
  <si>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</si>
  <si>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</si>
  <si>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</si>
  <si>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</si>
  <si>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</si>
  <si>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</si>
  <si>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</si>
  <si>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</si>
  <si>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</si>
  <si>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</si>
  <si>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</si>
  <si>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</si>
  <si>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</si>
  <si>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</si>
  <si>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</si>
  <si>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</si>
  <si>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</si>
  <si>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</si>
  <si>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</si>
  <si>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</si>
  <si>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</si>
  <si>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</si>
  <si>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</si>
  <si>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</si>
  <si>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</si>
  <si>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</si>
  <si>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</si>
  <si>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</si>
  <si>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</si>
  <si>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</si>
  <si>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</si>
  <si>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</si>
  <si>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</si>
  <si>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</si>
  <si>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</si>
  <si>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</si>
  <si>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</si>
  <si>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</si>
  <si>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</si>
  <si>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</si>
  <si>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</si>
  <si>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</si>
  <si>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</si>
  <si>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</si>
  <si>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</si>
  <si>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</si>
  <si>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</si>
  <si>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</si>
  <si>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</si>
  <si>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</si>
  <si>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</si>
  <si>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</si>
  <si>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</si>
  <si>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</si>
  <si>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</si>
  <si>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</si>
  <si>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</si>
  <si>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</si>
  <si>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</si>
  <si>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</si>
  <si>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</si>
  <si>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</si>
  <si>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</si>
  <si>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</si>
  <si>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</si>
  <si>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</si>
  <si>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</si>
  <si>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</si>
  <si>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</si>
  <si>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</si>
  <si>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</si>
  <si>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</si>
  <si>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</si>
  <si>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</si>
  <si>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</si>
  <si>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</si>
  <si>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</si>
  <si>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</si>
  <si>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</si>
  <si>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</si>
  <si>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</si>
  <si>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</si>
  <si>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</si>
  <si>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</si>
  <si>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</si>
  <si>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</si>
  <si>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</si>
  <si>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</si>
  <si>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</si>
  <si>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</si>
  <si>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</si>
  <si>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</si>
  <si>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</si>
  <si>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</si>
  <si>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</si>
  <si>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</si>
  <si>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</si>
  <si>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</si>
  <si>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</si>
  <si>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</si>
  <si>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</si>
  <si>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</si>
  <si>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</si>
  <si>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</si>
  <si>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</si>
  <si>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</si>
  <si>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</si>
  <si>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</si>
  <si>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</si>
  <si>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</si>
  <si>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</si>
  <si>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</si>
  <si>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</si>
  <si>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</si>
  <si>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</si>
  <si>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</si>
  <si>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</si>
  <si>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</si>
  <si>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</si>
  <si>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</si>
  <si>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</si>
  <si>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</si>
  <si>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</si>
  <si>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</si>
  <si>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</si>
  <si>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</si>
  <si>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</si>
  <si>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</si>
  <si>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</si>
  <si>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</si>
  <si>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</si>
  <si>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</si>
  <si>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</si>
  <si>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</si>
  <si>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</si>
  <si>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</si>
  <si>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</si>
  <si>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</si>
  <si>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</si>
  <si>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</si>
  <si>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</si>
  <si>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</si>
  <si>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</si>
  <si>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</si>
  <si>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</si>
  <si>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</si>
  <si>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</si>
  <si>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</si>
  <si>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</si>
  <si>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</si>
  <si>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</si>
  <si>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</si>
  <si>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</si>
  <si>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</si>
  <si>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</si>
  <si>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</si>
  <si>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</si>
  <si>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</si>
  <si>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</si>
  <si>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</si>
  <si>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</si>
  <si>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</si>
  <si>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</si>
  <si>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</si>
  <si>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</si>
  <si>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</si>
  <si>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</si>
  <si>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</si>
  <si>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</si>
  <si>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</si>
  <si>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</si>
  <si>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</si>
  <si>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</si>
  <si>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</si>
  <si>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</si>
  <si>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</si>
  <si>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</si>
  <si>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</si>
  <si>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</si>
  <si>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</si>
  <si>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</si>
  <si>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</si>
  <si>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</si>
  <si>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</si>
  <si>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</si>
  <si>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</si>
  <si>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</si>
  <si>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</si>
  <si>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</si>
  <si>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</si>
  <si>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</si>
  <si>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</si>
  <si>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</si>
  <si>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</si>
  <si>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</si>
  <si>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</si>
  <si>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</si>
  <si>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</si>
  <si>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</si>
  <si>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</si>
  <si>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</si>
  <si>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</si>
  <si>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</si>
  <si>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</si>
  <si>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</si>
  <si>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</si>
  <si>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</si>
  <si>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</si>
  <si>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</si>
  <si>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</si>
  <si>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</si>
  <si>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</si>
  <si>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</si>
  <si>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</si>
  <si>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</si>
  <si>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</si>
  <si>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</si>
  <si>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</si>
  <si>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</si>
  <si>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</si>
  <si>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</si>
  <si>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</si>
  <si>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</si>
  <si>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</si>
  <si>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</si>
  <si>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</si>
  <si>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</si>
  <si>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</si>
  <si>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</si>
  <si>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</si>
  <si>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</si>
  <si>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</si>
  <si>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</si>
  <si>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</si>
  <si>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</si>
  <si>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</si>
  <si>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</si>
  <si>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</si>
  <si>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</si>
  <si>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</si>
  <si>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</si>
  <si>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</si>
  <si>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</si>
  <si>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</si>
  <si>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</si>
  <si>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</si>
  <si>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</si>
  <si>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</si>
  <si>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</si>
  <si>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</si>
  <si>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</si>
  <si>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</si>
  <si>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</si>
  <si>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</si>
  <si>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</si>
  <si>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</si>
  <si>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</si>
  <si>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</si>
  <si>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</si>
  <si>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</si>
  <si>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</si>
  <si>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</si>
  <si>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</si>
  <si>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</si>
  <si>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</si>
  <si>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</si>
  <si>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</si>
  <si>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</si>
  <si>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</si>
  <si>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</si>
  <si>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</si>
  <si>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</si>
  <si>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</si>
  <si>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</si>
  <si>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</si>
  <si>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</si>
  <si>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</si>
  <si>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</si>
  <si>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</si>
  <si>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</si>
  <si>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</si>
  <si>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</si>
  <si>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</si>
  <si>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</si>
  <si>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</si>
  <si>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</si>
  <si>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</si>
  <si>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</si>
  <si>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</si>
  <si>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</si>
  <si>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</si>
  <si>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</si>
  <si>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</si>
  <si>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</si>
  <si>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</si>
  <si>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</si>
  <si>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</si>
  <si>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</si>
  <si>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</si>
  <si>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</si>
  <si>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</si>
  <si>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</si>
  <si>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</si>
  <si>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</si>
  <si>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</si>
  <si>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</si>
  <si>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</si>
  <si>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</si>
  <si>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</si>
  <si>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</si>
  <si>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</si>
  <si>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</si>
  <si>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</si>
  <si>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</si>
  <si>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</si>
  <si>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</si>
  <si>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</si>
  <si>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</si>
  <si>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</si>
  <si>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</si>
  <si>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</si>
  <si>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</si>
  <si>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</si>
  <si>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</si>
  <si>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</si>
  <si>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</si>
  <si>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</si>
  <si>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</si>
  <si>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</si>
  <si>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</si>
  <si>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</si>
  <si>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</si>
  <si>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</si>
  <si>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</si>
  <si>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</si>
  <si>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</si>
  <si>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</si>
  <si>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</si>
  <si>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</si>
  <si>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</si>
  <si>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</si>
  <si>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</si>
  <si>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</si>
  <si>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</si>
  <si>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</si>
  <si>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</si>
  <si>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</si>
  <si>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</si>
  <si>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</si>
  <si>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</si>
  <si>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</si>
  <si>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</si>
  <si>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</si>
  <si>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</si>
  <si>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</si>
  <si>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</si>
  <si>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</si>
  <si>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</si>
  <si>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</si>
  <si>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</si>
  <si>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</si>
  <si>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</si>
  <si>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</si>
  <si>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</si>
  <si>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</si>
  <si>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</si>
  <si>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</si>
  <si>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</si>
  <si>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</si>
  <si>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</si>
  <si>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</si>
  <si>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</si>
  <si>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</si>
  <si>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</si>
  <si>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</si>
  <si>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</si>
  <si>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</si>
  <si>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</si>
  <si>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</si>
  <si>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</si>
  <si>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</si>
  <si>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</si>
  <si>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</si>
  <si>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</si>
  <si>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</si>
  <si>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</si>
  <si>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</si>
  <si>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</si>
  <si>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</si>
  <si>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</si>
  <si>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</si>
  <si>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</si>
  <si>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</si>
  <si>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</si>
  <si>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</si>
  <si>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</si>
  <si>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</si>
  <si>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</si>
  <si>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</si>
  <si>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</si>
  <si>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</si>
  <si>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</si>
  <si>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</si>
  <si>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</si>
  <si>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</si>
  <si>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</si>
  <si>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</si>
  <si>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</si>
  <si>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</si>
  <si>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</si>
  <si>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</si>
  <si>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</si>
  <si>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</si>
  <si>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</si>
  <si>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</si>
  <si>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</si>
  <si>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</si>
  <si>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</si>
  <si>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</si>
  <si>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</si>
  <si>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</si>
  <si>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</si>
  <si>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</si>
  <si>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</si>
  <si>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</si>
  <si>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</si>
  <si>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</si>
  <si>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</si>
  <si>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</si>
  <si>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</si>
  <si>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</si>
  <si>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</si>
  <si>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</si>
  <si>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</si>
  <si>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</si>
  <si>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</si>
  <si>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</si>
  <si>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</si>
  <si>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</si>
  <si>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</si>
  <si>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</si>
  <si>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</si>
  <si>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</si>
  <si>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</si>
  <si>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</si>
  <si>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</si>
  <si>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</si>
  <si>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</si>
  <si>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</si>
  <si>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</si>
  <si>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</si>
  <si>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</si>
  <si>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</si>
  <si>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</si>
  <si>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</si>
  <si>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</si>
  <si>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</si>
  <si>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</si>
  <si>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</si>
  <si>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</si>
  <si>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</si>
  <si>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</si>
  <si>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</si>
  <si>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</si>
  <si>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</si>
  <si>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</si>
  <si>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</si>
  <si>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</si>
  <si>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</si>
  <si>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</si>
  <si>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</si>
  <si>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</si>
  <si>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</si>
  <si>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</si>
  <si>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</si>
  <si>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</si>
  <si>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</si>
  <si>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</si>
  <si>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</si>
  <si>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</si>
  <si>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</si>
  <si>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</si>
  <si>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</si>
  <si>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</si>
  <si>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</si>
  <si>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</si>
  <si>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</si>
  <si>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</si>
  <si>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</si>
  <si>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</si>
  <si>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</si>
  <si>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</si>
  <si>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</si>
  <si>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</si>
  <si>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</si>
  <si>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</si>
  <si>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</si>
  <si>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</si>
  <si>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</si>
  <si>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</si>
  <si>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</si>
  <si>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</si>
  <si>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</si>
  <si>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</si>
  <si>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</si>
  <si>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</si>
  <si>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</si>
  <si>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</si>
  <si>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</si>
  <si>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</si>
  <si>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</si>
  <si>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</si>
  <si>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</si>
  <si>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</si>
  <si>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</si>
  <si>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</si>
  <si>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</si>
  <si>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</si>
  <si>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</si>
  <si>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</si>
  <si>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</si>
  <si>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</si>
  <si>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</si>
  <si>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</si>
  <si>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</si>
  <si>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</si>
  <si>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</si>
  <si>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</si>
  <si>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</si>
  <si>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</si>
  <si>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</si>
  <si>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</si>
  <si>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</si>
  <si>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</si>
  <si>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</si>
  <si>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</si>
  <si>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</si>
  <si>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</si>
  <si>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</si>
  <si>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</si>
  <si>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</si>
  <si>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</si>
  <si>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</si>
  <si>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</si>
  <si>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</si>
  <si>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</si>
  <si>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</si>
  <si>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</si>
  <si>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</si>
  <si>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</si>
  <si>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</si>
  <si>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</si>
  <si>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</si>
  <si>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</si>
  <si>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</si>
  <si>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</si>
  <si>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</si>
  <si>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</si>
  <si>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</si>
  <si>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</si>
  <si>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</si>
  <si>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</si>
  <si>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</si>
  <si>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</si>
  <si>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</si>
  <si>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</si>
  <si>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</si>
  <si>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</si>
  <si>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</si>
  <si>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</si>
  <si>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</si>
  <si>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</si>
  <si>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</si>
  <si>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</si>
  <si>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</si>
  <si>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</si>
  <si>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</si>
  <si>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</si>
  <si>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</si>
  <si>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</si>
  <si>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</si>
  <si>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</si>
  <si>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</si>
  <si>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</si>
  <si>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</si>
  <si>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</si>
  <si>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</si>
  <si>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</si>
  <si>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</si>
  <si>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</si>
  <si>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</si>
  <si>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</si>
  <si>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</si>
  <si>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</si>
  <si>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</si>
  <si>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</si>
  <si>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</si>
  <si>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</si>
  <si>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</si>
  <si>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</si>
  <si>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</si>
  <si>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</si>
  <si>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</si>
  <si>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</si>
  <si>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</si>
  <si>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</si>
  <si>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</si>
  <si>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</si>
  <si>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</si>
  <si>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</si>
  <si>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</si>
  <si>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</si>
  <si>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</si>
  <si>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</si>
  <si>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</si>
  <si>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</si>
  <si>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</si>
  <si>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</si>
  <si>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</si>
  <si>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</si>
  <si>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</si>
  <si>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</si>
  <si>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</si>
  <si>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</si>
  <si>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</si>
  <si>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</si>
  <si>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</si>
  <si>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</si>
  <si>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</si>
  <si>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</si>
  <si>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</si>
  <si>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</si>
  <si>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</si>
  <si>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</si>
  <si>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</si>
  <si>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</si>
  <si>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</si>
  <si>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</si>
  <si>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</si>
  <si>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</si>
  <si>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</si>
  <si>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</si>
  <si>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</si>
  <si>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</si>
  <si>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</si>
  <si>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</si>
  <si>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</si>
  <si>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</si>
  <si>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</si>
  <si>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</si>
  <si>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</si>
  <si>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</si>
  <si>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</si>
  <si>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</si>
  <si>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</si>
  <si>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</si>
  <si>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</si>
  <si>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</si>
  <si>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</si>
  <si>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</si>
  <si>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</si>
  <si>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</si>
  <si>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</si>
  <si>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</si>
  <si>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</si>
  <si>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</si>
  <si>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</si>
  <si>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</si>
  <si>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</si>
  <si>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</si>
  <si>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</si>
  <si>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</si>
  <si>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</si>
  <si>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</si>
  <si>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</si>
  <si>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</si>
  <si>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</si>
  <si>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</si>
  <si>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</si>
  <si>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</si>
  <si>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</si>
  <si>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</si>
  <si>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</si>
  <si>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</si>
  <si>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</si>
  <si>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</si>
  <si>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</si>
  <si>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</si>
  <si>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</si>
  <si>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</si>
  <si>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</si>
  <si>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</si>
  <si>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</si>
  <si>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</si>
  <si>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</si>
  <si>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</si>
  <si>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</si>
  <si>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</si>
  <si>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</si>
  <si>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</si>
  <si>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</si>
  <si>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</si>
  <si>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</si>
  <si>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</si>
  <si>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</si>
  <si>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</si>
  <si>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</si>
  <si>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</si>
  <si>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</si>
  <si>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</si>
  <si>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</si>
  <si>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</si>
  <si>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</si>
  <si>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</si>
  <si>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</si>
  <si>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</si>
  <si>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</si>
  <si>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</si>
  <si>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</si>
  <si>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</si>
  <si>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</si>
  <si>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</si>
  <si>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</si>
  <si>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</si>
  <si>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</si>
  <si>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</si>
  <si>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</si>
  <si>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</si>
  <si>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</si>
  <si>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</si>
  <si>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</si>
  <si>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</si>
  <si>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</si>
  <si>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</si>
  <si>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</si>
  <si>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</si>
  <si>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</si>
  <si>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</si>
  <si>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</si>
  <si>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</si>
  <si>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</si>
  <si>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</si>
  <si>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</si>
  <si>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</si>
  <si>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</si>
  <si>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</si>
  <si>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</si>
  <si>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</si>
  <si>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</si>
  <si>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</si>
  <si>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</si>
  <si>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</si>
  <si>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</si>
  <si>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</si>
  <si>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</si>
  <si>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</si>
  <si>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</si>
  <si>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</si>
  <si>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</si>
  <si>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</si>
  <si>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</si>
  <si>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</si>
  <si>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</si>
  <si>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</si>
  <si>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</si>
  <si>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</si>
  <si>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</si>
  <si>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</si>
  <si>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</si>
  <si>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</si>
  <si>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</si>
  <si>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</si>
  <si>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</si>
  <si>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</si>
  <si>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</si>
  <si>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</si>
  <si>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</si>
  <si>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</si>
  <si>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</si>
  <si>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</si>
  <si>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</si>
  <si>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</si>
  <si>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</si>
  <si>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</si>
  <si>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</si>
  <si>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</si>
  <si>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</si>
  <si>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</si>
  <si>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</si>
  <si>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</si>
  <si>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</si>
  <si>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</si>
  <si>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</si>
  <si>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</si>
  <si>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</si>
  <si>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</si>
  <si>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</si>
  <si>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</si>
  <si>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</si>
  <si>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</si>
  <si>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</si>
  <si>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</si>
  <si>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</si>
  <si>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</si>
  <si>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</si>
  <si>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</si>
  <si>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</si>
  <si>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</si>
  <si>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</si>
  <si>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</si>
  <si>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</si>
  <si>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</si>
  <si>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</si>
  <si>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</si>
  <si>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</si>
  <si>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</si>
  <si>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</si>
  <si>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</si>
  <si>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</si>
  <si>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</si>
  <si>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</si>
  <si>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</si>
  <si>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</si>
  <si>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</si>
  <si>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</si>
  <si>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</si>
  <si>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</si>
  <si>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</si>
  <si>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</si>
  <si>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</si>
  <si>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</si>
  <si>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</si>
  <si>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</si>
  <si>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</si>
  <si>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</si>
  <si>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</si>
  <si>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</si>
  <si>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</si>
  <si>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</si>
  <si>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</si>
  <si>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</si>
  <si>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</si>
  <si>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</si>
  <si>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</si>
  <si>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</si>
  <si>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</si>
  <si>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</si>
  <si>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</si>
  <si>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</si>
  <si>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</si>
  <si>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</si>
  <si>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</si>
  <si>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</si>
  <si>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</si>
  <si>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</si>
  <si>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</si>
  <si>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</si>
  <si>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</si>
  <si>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</si>
  <si>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</si>
  <si>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</si>
  <si>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</si>
  <si>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</si>
  <si>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</si>
  <si>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</si>
  <si>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</si>
  <si>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</si>
  <si>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</si>
  <si>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</si>
  <si>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</si>
  <si>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</si>
  <si>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</si>
  <si>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</si>
  <si>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</si>
  <si>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</si>
  <si>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</si>
  <si>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</si>
  <si>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</si>
  <si>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</si>
  <si>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</si>
  <si>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</si>
  <si>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</si>
  <si>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</si>
  <si>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</si>
  <si>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</si>
  <si>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</si>
  <si>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</si>
  <si>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</si>
  <si>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</si>
  <si>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</si>
  <si>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</si>
  <si>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</si>
  <si>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</si>
  <si>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</si>
  <si>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</si>
  <si>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</si>
  <si>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</si>
  <si>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</si>
  <si>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</si>
  <si>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</si>
  <si>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</si>
  <si>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</si>
  <si>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</si>
  <si>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</si>
  <si>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</si>
  <si>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</si>
  <si>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</si>
  <si>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</si>
  <si>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</si>
  <si>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</si>
  <si>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</si>
  <si>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</si>
  <si>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</si>
  <si>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</si>
  <si>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</si>
  <si>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</si>
  <si>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</si>
  <si>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</si>
  <si>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</si>
  <si>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</si>
  <si>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</si>
  <si>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</si>
  <si>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</si>
  <si>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</si>
  <si>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</si>
  <si>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</si>
  <si>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</si>
  <si>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</si>
  <si>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</si>
  <si>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</si>
  <si>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</si>
  <si>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</si>
  <si>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</si>
  <si>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</si>
  <si>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</si>
  <si>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</si>
  <si>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</si>
  <si>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</si>
  <si>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</si>
  <si>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</si>
  <si>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</si>
  <si>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</si>
  <si>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</si>
  <si>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</si>
  <si>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</si>
  <si>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</si>
  <si>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</si>
  <si>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</si>
  <si>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</si>
  <si>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</si>
  <si>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</si>
  <si>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</si>
  <si>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</si>
  <si>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</si>
  <si>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</si>
  <si>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</si>
  <si>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</si>
  <si>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</si>
  <si>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</si>
  <si>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</si>
  <si>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</si>
  <si>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</si>
  <si>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</si>
  <si>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</si>
  <si>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</si>
  <si>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</si>
  <si>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</si>
  <si>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</si>
  <si>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</si>
  <si>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</si>
  <si>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</si>
  <si>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</si>
  <si>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</si>
  <si>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</si>
  <si>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</si>
  <si>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</si>
  <si>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</si>
  <si>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</si>
  <si>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</si>
  <si>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</si>
  <si>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</si>
  <si>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</si>
  <si>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</si>
  <si>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</si>
  <si>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</si>
  <si>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</si>
  <si>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</si>
  <si>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</si>
  <si>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</si>
  <si>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</si>
  <si>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</si>
  <si>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</si>
  <si>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</si>
  <si>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</si>
  <si>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</si>
  <si>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</si>
  <si>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</si>
  <si>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</si>
  <si>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</si>
  <si>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</si>
  <si>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</si>
  <si>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</si>
  <si>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</si>
  <si>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</si>
  <si>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</si>
  <si>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</si>
  <si>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</si>
  <si>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</si>
  <si>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</si>
  <si>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</si>
  <si>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</si>
  <si>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</si>
  <si>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</si>
  <si>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</si>
  <si>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</si>
  <si>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</si>
  <si>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</si>
  <si>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</si>
  <si>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</si>
  <si>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</si>
  <si>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</si>
  <si>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</si>
  <si>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</si>
  <si>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</si>
  <si>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</si>
  <si>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</si>
  <si>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</si>
  <si>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</si>
  <si>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</si>
  <si>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</si>
  <si>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</si>
  <si>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</si>
  <si>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</si>
  <si>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</si>
  <si>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</si>
  <si>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</si>
  <si>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</si>
  <si>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</si>
  <si>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</si>
  <si>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</si>
  <si>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</si>
  <si>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</si>
  <si>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</si>
  <si>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</si>
  <si>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</si>
  <si>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</si>
  <si>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</si>
  <si>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</si>
  <si>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</si>
  <si>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</si>
  <si>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</si>
  <si>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</si>
  <si>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</si>
  <si>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</si>
  <si>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</si>
  <si>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</si>
  <si>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</si>
  <si>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</si>
  <si>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</si>
  <si>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</si>
  <si>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</si>
  <si>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</si>
  <si>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</si>
  <si>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</si>
  <si>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</si>
  <si>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</si>
  <si>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</si>
  <si>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</si>
  <si>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</si>
  <si>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</si>
  <si>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</si>
  <si>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</si>
  <si>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</si>
  <si>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</si>
  <si>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</si>
  <si>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</si>
  <si>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</si>
  <si>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</si>
  <si>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</si>
  <si>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</si>
  <si>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</si>
  <si>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</si>
  <si>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</si>
  <si>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</si>
  <si>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</si>
  <si>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</si>
  <si>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</si>
  <si>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</si>
  <si>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</si>
  <si>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</si>
  <si>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</si>
  <si>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</si>
  <si>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</si>
  <si>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</si>
  <si>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</si>
  <si>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</si>
  <si>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</si>
  <si>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</si>
  <si>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</si>
  <si>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</si>
  <si>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</si>
  <si>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</si>
  <si>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</si>
  <si>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</si>
  <si>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</si>
  <si>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</si>
  <si>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</si>
  <si>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</si>
  <si>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</si>
  <si>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</si>
  <si>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</si>
  <si>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</si>
  <si>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</si>
  <si>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</si>
  <si>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</si>
  <si>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</si>
  <si>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</si>
  <si>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</si>
  <si>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</si>
  <si>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</si>
  <si>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</si>
  <si>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</si>
  <si>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</si>
  <si>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</si>
  <si>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</si>
  <si>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</si>
  <si>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</si>
  <si>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</si>
  <si>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</si>
  <si>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</si>
  <si>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</si>
  <si>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</si>
  <si>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</si>
  <si>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</si>
  <si>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</si>
  <si>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</si>
  <si>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</si>
  <si>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</si>
  <si>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</si>
  <si>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</si>
  <si>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</si>
  <si>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</si>
  <si>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</si>
  <si>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</si>
  <si>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</si>
  <si>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</si>
  <si>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</si>
  <si>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</si>
  <si>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</si>
  <si>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</si>
  <si>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</si>
  <si>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</si>
  <si>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</si>
  <si>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</si>
  <si>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</si>
  <si>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</si>
  <si>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</si>
  <si>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</si>
  <si>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</si>
  <si>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</si>
  <si>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</si>
  <si>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</si>
  <si>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</si>
  <si>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</si>
  <si>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</si>
  <si>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</si>
  <si>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</si>
  <si>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</si>
  <si>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</si>
  <si>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</si>
  <si>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</si>
  <si>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</si>
  <si>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</si>
  <si>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</si>
  <si>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</si>
  <si>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</si>
  <si>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</si>
  <si>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</si>
  <si>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</si>
  <si>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</si>
  <si>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</si>
  <si>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</si>
  <si>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</si>
  <si>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</si>
  <si>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</si>
  <si>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</si>
  <si>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</si>
  <si>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</si>
  <si>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</si>
  <si>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</si>
  <si>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</si>
  <si>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</si>
  <si>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</si>
  <si>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</si>
  <si>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</si>
  <si>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</si>
  <si>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</si>
  <si>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</si>
  <si>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</si>
  <si>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</si>
  <si>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</si>
  <si>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</si>
  <si>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</si>
  <si>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</si>
  <si>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</si>
  <si>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</si>
  <si>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</si>
  <si>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</si>
  <si>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</si>
  <si>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</si>
  <si>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</si>
  <si>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</si>
  <si>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</si>
  <si>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</si>
  <si>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</si>
  <si>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</si>
  <si>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</si>
  <si>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</si>
  <si>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</si>
  <si>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</si>
  <si>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</si>
  <si>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</si>
  <si>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</si>
  <si>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</si>
  <si>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</si>
  <si>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</si>
  <si>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</si>
  <si>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</si>
  <si>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</si>
  <si>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</si>
  <si>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</si>
  <si>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</si>
  <si>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</si>
  <si>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</si>
  <si>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</si>
  <si>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</si>
  <si>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</si>
  <si>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</si>
  <si>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</si>
  <si>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</si>
  <si>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</si>
  <si>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</si>
  <si>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</si>
  <si>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</si>
  <si>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</si>
  <si>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</si>
  <si>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</si>
  <si>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</si>
  <si>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</si>
  <si>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</si>
  <si>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</si>
  <si>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</si>
  <si>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</si>
  <si>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</si>
  <si>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</si>
  <si>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</si>
  <si>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</si>
  <si>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</si>
  <si>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</si>
  <si>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</si>
  <si>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</si>
  <si>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</si>
  <si>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</si>
  <si>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</si>
  <si>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</si>
  <si>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</si>
  <si>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</si>
  <si>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</si>
  <si>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</si>
  <si>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</si>
  <si>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</si>
  <si>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</si>
  <si>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</si>
  <si>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</si>
  <si>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</si>
  <si>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</si>
  <si>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</si>
  <si>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</si>
  <si>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</si>
  <si>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</si>
  <si>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</si>
  <si>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</si>
  <si>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</si>
  <si>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</si>
  <si>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</si>
  <si>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</si>
  <si>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</si>
  <si>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</si>
  <si>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</si>
  <si>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</si>
  <si>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</si>
  <si>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</si>
  <si>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</si>
  <si>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</si>
  <si>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</si>
  <si>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</si>
  <si>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</si>
  <si>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</si>
  <si>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</si>
  <si>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</si>
  <si>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</si>
  <si>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</si>
  <si>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</si>
  <si>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</si>
  <si>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</si>
  <si>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</si>
  <si>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</si>
  <si>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</si>
  <si>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</si>
  <si>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</si>
  <si>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</si>
  <si>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</si>
  <si>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</si>
  <si>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</si>
  <si>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</si>
  <si>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</si>
  <si>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</si>
  <si>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</si>
  <si>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</si>
  <si>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</si>
  <si>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</si>
  <si>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</si>
  <si>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</si>
  <si>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</si>
  <si>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</si>
  <si>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</si>
  <si>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</si>
  <si>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</si>
  <si>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</si>
  <si>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</si>
  <si>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</si>
  <si>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</si>
  <si>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</si>
  <si>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</si>
  <si>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</si>
  <si>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</si>
  <si>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</si>
  <si>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</si>
  <si>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</si>
  <si>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</si>
  <si>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</si>
  <si>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</si>
  <si>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</si>
  <si>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</si>
  <si>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</si>
  <si>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</si>
  <si>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</si>
  <si>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</si>
  <si>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</si>
  <si>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</si>
  <si>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</si>
  <si>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</si>
  <si>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</si>
  <si>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</si>
  <si>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</si>
  <si>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</si>
  <si>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</si>
  <si>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</si>
  <si>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</si>
  <si>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</si>
  <si>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</si>
  <si>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</si>
  <si>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</si>
  <si>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</si>
  <si>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</si>
  <si>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</si>
  <si>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</si>
  <si>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</si>
  <si>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</si>
  <si>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</si>
  <si>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</si>
  <si>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</si>
  <si>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</si>
  <si>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</si>
  <si>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</si>
  <si>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</si>
  <si>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</si>
  <si>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</si>
  <si>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</si>
  <si>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</si>
  <si>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</si>
  <si>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</si>
  <si>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</si>
  <si>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</si>
  <si>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</si>
  <si>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</si>
  <si>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</si>
  <si>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</si>
  <si>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</si>
  <si>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</si>
  <si>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</si>
  <si>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</si>
  <si>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</si>
  <si>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</si>
  <si>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</si>
  <si>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</si>
  <si>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</si>
  <si>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</si>
  <si>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</si>
  <si>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</si>
  <si>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</si>
  <si>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</si>
  <si>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</si>
  <si>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</si>
  <si>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</si>
  <si>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</si>
  <si>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</si>
  <si>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</si>
  <si>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</si>
  <si>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</si>
  <si>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</si>
  <si>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</si>
  <si>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</si>
  <si>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</si>
  <si>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</si>
  <si>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</si>
  <si>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</si>
  <si>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</si>
  <si>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</si>
  <si>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</si>
  <si>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</si>
  <si>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</si>
  <si>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</si>
  <si>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</si>
  <si>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</si>
  <si>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</si>
  <si>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</si>
  <si>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</si>
  <si>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</si>
  <si>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</si>
  <si>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</si>
  <si>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</si>
  <si>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</si>
  <si>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</si>
  <si>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</si>
  <si>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</si>
  <si>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</si>
  <si>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</si>
  <si>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</si>
  <si>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</si>
  <si>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</si>
  <si>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</si>
  <si>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</si>
  <si>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</si>
  <si>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</si>
  <si>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</si>
  <si>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</si>
  <si>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</si>
  <si>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</si>
  <si>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</si>
  <si>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</si>
  <si>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</si>
  <si>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</si>
  <si>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</si>
  <si>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</si>
  <si>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</si>
  <si>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</si>
  <si>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</si>
  <si>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</si>
  <si>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</si>
  <si>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</si>
  <si>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</si>
  <si>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</si>
  <si>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</si>
  <si>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</si>
  <si>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</si>
  <si>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</si>
  <si>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</si>
  <si>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</si>
  <si>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</si>
  <si>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</si>
  <si>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</si>
  <si>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</si>
  <si>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</si>
  <si>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</si>
  <si>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</si>
  <si>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</si>
  <si>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</si>
  <si>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</si>
  <si>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</si>
  <si>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</si>
  <si>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</si>
  <si>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</si>
  <si>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</si>
  <si>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</si>
  <si>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</si>
  <si>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</si>
  <si>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</si>
  <si>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</si>
  <si>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</si>
  <si>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</si>
  <si>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</si>
  <si>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</si>
  <si>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</si>
  <si>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</si>
  <si>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</si>
  <si>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</si>
  <si>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</si>
  <si>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</si>
  <si>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</si>
  <si>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</si>
  <si>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</si>
  <si>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</si>
  <si>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</si>
  <si>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</si>
  <si>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</si>
  <si>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</si>
  <si>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</si>
  <si>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</si>
  <si>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</si>
  <si>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</si>
  <si>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</si>
  <si>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</si>
  <si>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</si>
  <si>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</si>
  <si>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</si>
  <si>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</si>
  <si>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</si>
  <si>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</si>
  <si>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</si>
  <si>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</si>
  <si>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</si>
  <si>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</si>
  <si>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</si>
  <si>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</si>
  <si>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</si>
  <si>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</si>
  <si>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</si>
  <si>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</si>
  <si>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</si>
  <si>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</si>
  <si>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</si>
  <si>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</si>
  <si>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</si>
  <si>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</si>
  <si>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</si>
  <si>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</si>
  <si>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</si>
  <si>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</si>
  <si>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</si>
  <si>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</si>
  <si>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</si>
  <si>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</si>
  <si>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</si>
  <si>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</si>
  <si>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</si>
  <si>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</si>
  <si>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</si>
  <si>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</si>
  <si>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</si>
  <si>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</si>
  <si>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</si>
  <si>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</si>
  <si>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</si>
  <si>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</si>
  <si>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</si>
  <si>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</si>
  <si>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</si>
  <si>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</si>
  <si>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</si>
  <si>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</si>
  <si>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</si>
  <si>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</si>
  <si>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</si>
  <si>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</si>
  <si>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</si>
  <si>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</si>
  <si>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</si>
  <si>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</si>
  <si>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</si>
  <si>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</si>
  <si>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</si>
  <si>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</si>
  <si>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</si>
  <si>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</si>
  <si>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</si>
  <si>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</si>
  <si>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</si>
  <si>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</si>
  <si>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</si>
  <si>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</si>
  <si>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</si>
  <si>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</si>
  <si>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</si>
  <si>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</si>
  <si>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</si>
  <si>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</si>
  <si>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</si>
  <si>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</si>
  <si>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</si>
  <si>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</si>
  <si>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</si>
  <si>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</si>
  <si>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</si>
  <si>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</si>
  <si>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</si>
  <si>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</si>
  <si>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</si>
  <si>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</si>
  <si>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</si>
  <si>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</si>
  <si>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</si>
  <si>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</si>
  <si>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</si>
  <si>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</si>
  <si>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</si>
  <si>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</si>
  <si>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</si>
  <si>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</si>
  <si>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</si>
  <si>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</si>
  <si>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</si>
  <si>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</si>
  <si>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</si>
  <si>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</si>
  <si>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</si>
  <si>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</si>
  <si>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</si>
  <si>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</si>
  <si>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</si>
  <si>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</si>
  <si>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</si>
  <si>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</si>
  <si>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</si>
  <si>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</si>
  <si>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</si>
  <si>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</si>
  <si>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</si>
  <si>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</si>
  <si>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</si>
  <si>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</si>
  <si>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</si>
  <si>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</si>
  <si>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</si>
  <si>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</si>
  <si>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</si>
  <si>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</si>
  <si>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</si>
  <si>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</si>
  <si>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</si>
  <si>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</si>
  <si>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</si>
  <si>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</si>
  <si>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</si>
  <si>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</si>
  <si>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</si>
  <si>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</si>
  <si>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</si>
  <si>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</si>
  <si>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</si>
  <si>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</si>
  <si>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</si>
  <si>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</si>
  <si>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</si>
  <si>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</si>
  <si>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</si>
  <si>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</si>
  <si>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</si>
  <si>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</si>
  <si>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</si>
  <si>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</si>
  <si>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</si>
  <si>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</si>
  <si>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</si>
  <si>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</si>
  <si>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</si>
  <si>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</si>
  <si>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</si>
  <si>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</si>
  <si>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</si>
  <si>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</si>
  <si>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</si>
  <si>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</si>
  <si>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</si>
  <si>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</si>
  <si>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</si>
  <si>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</si>
  <si>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</si>
  <si>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</si>
  <si>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</si>
  <si>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</si>
  <si>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</si>
  <si>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</si>
  <si>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</si>
  <si>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</si>
  <si>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</si>
  <si>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</si>
  <si>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</si>
  <si>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</si>
  <si>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</si>
  <si>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</si>
  <si>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</si>
  <si>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</si>
  <si>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</si>
  <si>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</si>
  <si>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</si>
  <si>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</si>
  <si>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</si>
  <si>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</si>
  <si>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</si>
  <si>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</si>
  <si>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</si>
  <si>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</si>
  <si>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</si>
  <si>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</si>
  <si>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</si>
  <si>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</si>
  <si>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</si>
  <si>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</si>
  <si>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</si>
  <si>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</si>
  <si>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</si>
  <si>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</si>
  <si>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</si>
  <si>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</si>
  <si>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</si>
  <si>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</si>
  <si>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</si>
  <si>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</si>
  <si>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</si>
  <si>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</si>
  <si>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</si>
  <si>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</si>
  <si>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</si>
  <si>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</si>
  <si>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</si>
  <si>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</si>
  <si>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</si>
  <si>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</si>
  <si>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</si>
  <si>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</si>
  <si>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</si>
  <si>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</si>
  <si>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</si>
  <si>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</si>
  <si>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</si>
  <si>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</si>
  <si>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</si>
  <si>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</si>
  <si>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</si>
  <si>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</si>
  <si>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</si>
  <si>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</si>
  <si>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</si>
  <si>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</si>
  <si>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</si>
  <si>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</si>
  <si>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</si>
  <si>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</si>
  <si>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</si>
  <si>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</si>
  <si>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</si>
  <si>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</si>
  <si>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</si>
  <si>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</si>
  <si>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</si>
  <si>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</si>
  <si>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</si>
  <si>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</si>
  <si>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</si>
  <si>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</si>
  <si>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</si>
  <si>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</si>
  <si>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</si>
  <si>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</si>
  <si>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</si>
  <si>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</si>
  <si>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</si>
  <si>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</si>
  <si>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</si>
  <si>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</si>
  <si>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</si>
  <si>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</si>
  <si>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</si>
  <si>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</si>
  <si>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</si>
  <si>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</si>
  <si>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</si>
  <si>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</si>
  <si>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</si>
  <si>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</si>
  <si>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</si>
  <si>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</si>
  <si>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</si>
  <si>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</si>
  <si>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</si>
  <si>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</si>
  <si>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</si>
  <si>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</si>
  <si>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</si>
  <si>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</si>
  <si>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</si>
  <si>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</si>
  <si>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</si>
  <si>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</si>
  <si>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</si>
  <si>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</si>
  <si>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</si>
  <si>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</si>
  <si>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</si>
  <si>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</si>
  <si>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</si>
  <si>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</si>
  <si>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</si>
  <si>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</si>
  <si>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</si>
  <si>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</si>
  <si>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</si>
  <si>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</si>
  <si>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</si>
  <si>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</si>
  <si>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</si>
  <si>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</si>
  <si>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</si>
  <si>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</si>
  <si>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</si>
  <si>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</si>
  <si>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</si>
  <si>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</si>
  <si>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</si>
  <si>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</si>
  <si>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</si>
  <si>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</si>
  <si>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</si>
  <si>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</si>
  <si>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</si>
  <si>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</si>
  <si>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</si>
  <si>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</si>
  <si>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</si>
  <si>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</si>
  <si>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</si>
  <si>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</si>
  <si>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</si>
  <si>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</si>
  <si>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</si>
  <si>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</si>
  <si>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</si>
  <si>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</si>
  <si>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</si>
  <si>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</si>
  <si>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</si>
  <si>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</si>
  <si>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</si>
  <si>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</si>
  <si>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</si>
  <si>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</si>
  <si>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</si>
  <si>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</si>
  <si>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</si>
  <si>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</si>
  <si>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</si>
  <si>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</si>
  <si>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</si>
  <si>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</si>
  <si>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</si>
  <si>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</si>
  <si>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</si>
  <si>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</si>
  <si>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</si>
  <si>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</si>
  <si>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</si>
  <si>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</si>
  <si>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</si>
  <si>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</si>
  <si>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</si>
  <si>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</si>
  <si>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</si>
  <si>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</si>
  <si>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</si>
  <si>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</si>
  <si>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</si>
  <si>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</si>
  <si>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</si>
  <si>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</si>
  <si>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</si>
  <si>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</si>
  <si>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</si>
  <si>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</si>
  <si>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</si>
  <si>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</si>
  <si>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</si>
  <si>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</si>
  <si>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</si>
  <si>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</si>
  <si>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</si>
  <si>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</si>
  <si>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</si>
  <si>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</si>
  <si>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</si>
  <si>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</si>
  <si>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</si>
  <si>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</si>
  <si>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</si>
  <si>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</si>
  <si>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</si>
  <si>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</si>
  <si>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</si>
  <si>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</si>
  <si>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</si>
  <si>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</si>
  <si>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</si>
  <si>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</si>
  <si>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</si>
  <si>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</si>
  <si>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</si>
  <si>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</si>
  <si>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</si>
  <si>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</si>
  <si>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</si>
  <si>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</si>
  <si>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</si>
  <si>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</si>
  <si>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</si>
  <si>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</si>
  <si>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</si>
  <si>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</si>
  <si>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</si>
  <si>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</si>
  <si>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</si>
  <si>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</si>
  <si>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</si>
  <si>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</si>
  <si>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</si>
  <si>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</si>
  <si>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</si>
  <si>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</si>
  <si>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</si>
  <si>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</si>
  <si>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</si>
  <si>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</si>
  <si>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</si>
  <si>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</si>
  <si>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</si>
  <si>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</si>
  <si>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</si>
  <si>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</si>
  <si>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</si>
  <si>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</si>
  <si>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</si>
  <si>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</si>
  <si>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</si>
  <si>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</si>
  <si>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</si>
  <si>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</si>
  <si>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</si>
  <si>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</si>
  <si>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</si>
  <si>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</si>
  <si>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</si>
  <si>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</si>
  <si>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</si>
  <si>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</si>
  <si>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</si>
  <si>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</si>
  <si>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</si>
  <si>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</si>
  <si>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</si>
  <si>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</si>
  <si>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</si>
  <si>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</si>
  <si>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</si>
  <si>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</si>
  <si>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</si>
  <si>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</si>
  <si>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</si>
  <si>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</si>
  <si>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</si>
  <si>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</si>
  <si>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</si>
  <si>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</si>
  <si>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</si>
  <si>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</si>
  <si>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</si>
  <si>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</si>
  <si>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</si>
  <si>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</si>
  <si>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</si>
  <si>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</si>
  <si>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</si>
  <si>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</si>
  <si>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</si>
  <si>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</si>
  <si>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</si>
  <si>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</si>
  <si>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</si>
  <si>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</si>
  <si>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</si>
  <si>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</si>
  <si>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</si>
  <si>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</si>
  <si>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</si>
  <si>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</si>
  <si>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</si>
  <si>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</si>
  <si>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</si>
  <si>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</si>
  <si>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</si>
  <si>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</si>
  <si>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</si>
  <si>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</si>
  <si>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</si>
  <si>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</si>
  <si>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</si>
  <si>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</si>
  <si>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</si>
  <si>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</si>
  <si>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</si>
  <si>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</si>
  <si>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</si>
  <si>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</si>
  <si>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</si>
  <si>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</si>
  <si>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</si>
  <si>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</si>
  <si>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</si>
  <si>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</si>
  <si>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</si>
  <si>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</si>
  <si>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</si>
  <si>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</si>
  <si>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</si>
  <si>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</si>
  <si>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</si>
  <si>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</si>
  <si>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</si>
  <si>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</si>
  <si>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</si>
  <si>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</si>
  <si>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</si>
  <si>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</si>
  <si>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</si>
  <si>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</si>
  <si>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</si>
  <si>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</si>
  <si>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</si>
  <si>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</si>
  <si>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</si>
  <si>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</si>
  <si>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</si>
  <si>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</si>
  <si>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</si>
  <si>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</si>
  <si>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</si>
  <si>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</si>
  <si>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</si>
  <si>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</si>
  <si>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</si>
  <si>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</si>
  <si>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</si>
  <si>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</si>
  <si>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</si>
  <si>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</si>
  <si>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</si>
  <si>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</si>
  <si>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</si>
  <si>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</si>
  <si>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</si>
  <si>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</si>
  <si>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</si>
  <si>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</si>
  <si>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</si>
  <si>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</si>
  <si>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</si>
  <si>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</si>
  <si>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</si>
  <si>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</si>
  <si>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</si>
  <si>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</si>
  <si>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</si>
  <si>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</si>
  <si>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</si>
  <si>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</si>
  <si>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</si>
  <si>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</si>
  <si>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</si>
  <si>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</si>
  <si>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</si>
  <si>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</si>
  <si>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</si>
  <si>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</si>
  <si>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</si>
  <si>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</si>
  <si>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</si>
  <si>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</si>
  <si>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</si>
  <si>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</si>
  <si>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</si>
  <si>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</si>
  <si>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</si>
  <si>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</si>
  <si>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</si>
  <si>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</si>
  <si>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</si>
  <si>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</si>
  <si>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</si>
  <si>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</si>
  <si>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</si>
  <si>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</si>
  <si>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</si>
  <si>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</si>
  <si>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</si>
  <si>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</si>
  <si>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</si>
  <si>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</si>
  <si>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</si>
  <si>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</si>
  <si>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</si>
  <si>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</si>
  <si>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</si>
  <si>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</si>
  <si>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</si>
  <si>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</si>
  <si>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</si>
  <si>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</si>
  <si>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</si>
  <si>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</si>
  <si>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</si>
  <si>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</si>
  <si>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</si>
  <si>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</si>
  <si>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</si>
  <si>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</si>
  <si>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</si>
  <si>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</si>
  <si>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</si>
  <si>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</si>
  <si>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</si>
  <si>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</si>
  <si>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</si>
  <si>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</si>
  <si>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</si>
  <si>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</si>
  <si>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</si>
  <si>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</si>
  <si>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</si>
  <si>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</si>
  <si>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</si>
  <si>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</si>
  <si>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</si>
  <si>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</si>
  <si>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</si>
  <si>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</si>
  <si>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</si>
  <si>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</si>
  <si>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</si>
  <si>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</si>
  <si>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</si>
  <si>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</si>
  <si>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</si>
  <si>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</si>
  <si>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</si>
  <si>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</si>
  <si>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</si>
  <si>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</si>
  <si>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</si>
  <si>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</si>
  <si>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</si>
  <si>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</si>
  <si>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</si>
  <si>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</si>
  <si>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</si>
  <si>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</si>
  <si>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</si>
  <si>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</si>
  <si>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</si>
  <si>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</si>
  <si>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</si>
  <si>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</si>
  <si>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</si>
  <si>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</si>
  <si>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</si>
  <si>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</si>
  <si>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</si>
  <si>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</si>
  <si>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</si>
  <si>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</si>
  <si>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</si>
  <si>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</si>
  <si>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</si>
  <si>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</si>
  <si>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</si>
  <si>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</si>
  <si>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</si>
  <si>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</si>
  <si>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</si>
  <si>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</si>
  <si>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</si>
  <si>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</si>
  <si>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</si>
  <si>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</si>
  <si>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</si>
  <si>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</si>
  <si>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</si>
  <si>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</si>
  <si>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</si>
  <si>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</si>
  <si>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</si>
  <si>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</si>
  <si>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</si>
  <si>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</si>
  <si>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</si>
  <si>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</si>
  <si>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</si>
  <si>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</si>
  <si>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</si>
  <si>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</si>
  <si>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</si>
  <si>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</si>
  <si>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</si>
  <si>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</si>
  <si>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</si>
  <si>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</si>
  <si>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</si>
  <si>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</si>
  <si>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</si>
  <si>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</si>
  <si>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</si>
  <si>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</si>
  <si>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</si>
  <si>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</si>
  <si>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</si>
  <si>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</si>
  <si>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</si>
  <si>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</si>
  <si>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</si>
  <si>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</si>
  <si>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</si>
  <si>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</si>
  <si>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</si>
  <si>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</si>
  <si>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</si>
  <si>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</si>
  <si>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</si>
  <si>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</si>
  <si>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</si>
  <si>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</si>
  <si>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</si>
  <si>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</si>
  <si>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</si>
  <si>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</si>
  <si>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</si>
  <si>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</si>
  <si>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</si>
  <si>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</si>
  <si>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</si>
  <si>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</si>
  <si>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</si>
  <si>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</si>
  <si>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</si>
  <si>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</si>
  <si>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</si>
  <si>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</si>
  <si>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</si>
  <si>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</si>
  <si>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</si>
  <si>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</si>
  <si>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</si>
  <si>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</si>
  <si>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</si>
  <si>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</si>
  <si>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</si>
  <si>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</si>
  <si>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</si>
  <si>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</si>
  <si>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</si>
  <si>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</si>
  <si>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</si>
  <si>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</si>
  <si>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</si>
  <si>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</si>
  <si>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</si>
  <si>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</si>
  <si>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</si>
  <si>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</si>
  <si>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</si>
  <si>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</si>
  <si>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</si>
  <si>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</si>
  <si>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</si>
  <si>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</si>
  <si>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</si>
  <si>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</si>
  <si>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</si>
  <si>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</si>
  <si>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</si>
  <si>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</si>
  <si>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</si>
  <si>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</si>
  <si>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</si>
  <si>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</si>
  <si>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</si>
  <si>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</si>
  <si>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</si>
  <si>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</si>
  <si>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</si>
  <si>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</si>
  <si>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</si>
  <si>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</si>
  <si>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</si>
  <si>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</si>
  <si>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</si>
  <si>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</si>
  <si>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</si>
  <si>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</si>
  <si>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</si>
  <si>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</si>
  <si>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</si>
  <si>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</si>
  <si>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</si>
  <si>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</si>
  <si>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</si>
  <si>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</si>
  <si>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</si>
  <si>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</si>
  <si>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</si>
  <si>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</si>
  <si>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</si>
  <si>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</si>
  <si>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</si>
  <si>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</si>
  <si>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</si>
  <si>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</si>
  <si>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</si>
  <si>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</si>
  <si>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</si>
  <si>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</si>
  <si>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</si>
  <si>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</si>
  <si>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</si>
  <si>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</si>
  <si>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</si>
  <si>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</si>
  <si>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</si>
  <si>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</si>
  <si>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</si>
  <si>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</si>
  <si>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</si>
  <si>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</si>
  <si>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</si>
  <si>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</si>
  <si>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</si>
  <si>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</si>
  <si>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</si>
  <si>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</si>
  <si>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</si>
  <si>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</si>
  <si>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</si>
  <si>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</si>
  <si>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</si>
  <si>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</si>
  <si>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</si>
  <si>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</si>
  <si>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</si>
  <si>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</si>
  <si>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</si>
  <si>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</si>
  <si>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</si>
  <si>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</si>
  <si>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</si>
  <si>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</si>
  <si>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</si>
  <si>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</si>
  <si>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</si>
  <si>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</si>
  <si>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</si>
  <si>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</si>
  <si>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</si>
  <si>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</si>
  <si>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</si>
  <si>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</si>
  <si>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</si>
  <si>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</si>
  <si>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</si>
  <si>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</si>
  <si>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</si>
  <si>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</si>
  <si>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</si>
  <si>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</si>
  <si>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</si>
  <si>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</si>
  <si>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</si>
  <si>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</si>
  <si>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</si>
  <si>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</si>
  <si>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</si>
  <si>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</si>
  <si>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</si>
  <si>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</si>
  <si>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</si>
  <si>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</si>
  <si>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</si>
  <si>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</si>
  <si>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</si>
  <si>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</si>
  <si>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</si>
  <si>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</si>
  <si>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</si>
  <si>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</si>
  <si>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</si>
  <si>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</si>
  <si>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</si>
  <si>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</si>
  <si>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</si>
  <si>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</si>
  <si>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</si>
  <si>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</si>
  <si>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</si>
  <si>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</si>
  <si>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</si>
  <si>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</si>
  <si>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</si>
  <si>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</si>
  <si>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</si>
  <si>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</si>
  <si>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</si>
  <si>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</si>
  <si>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</si>
  <si>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</si>
  <si>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</si>
  <si>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</si>
  <si>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</si>
  <si>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</si>
  <si>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</si>
  <si>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</si>
  <si>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</si>
  <si>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</si>
  <si>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</si>
  <si>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</si>
  <si>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</si>
  <si>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</si>
  <si>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</si>
  <si>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</si>
  <si>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</si>
  <si>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</si>
  <si>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</si>
  <si>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</si>
  <si>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</si>
  <si>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</si>
  <si>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</si>
  <si>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</si>
  <si>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</si>
  <si>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</si>
  <si>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</si>
  <si>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</si>
  <si>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</si>
  <si>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</si>
  <si>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</si>
  <si>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</si>
  <si>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</si>
  <si>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</si>
  <si>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</si>
  <si>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</si>
  <si>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</si>
  <si>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</si>
  <si>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</si>
  <si>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</si>
  <si>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</si>
  <si>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</si>
  <si>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</si>
  <si>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</si>
  <si>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</si>
  <si>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</si>
  <si>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</si>
  <si>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</si>
  <si>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</si>
  <si>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</si>
  <si>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</si>
  <si>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</si>
  <si>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</si>
  <si>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</si>
  <si>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</si>
  <si>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</si>
  <si>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</si>
  <si>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</si>
  <si>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</si>
  <si>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</si>
  <si>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</si>
  <si>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</si>
  <si>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</si>
  <si>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</si>
  <si>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</si>
  <si>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</si>
  <si>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</si>
  <si>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</si>
  <si>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</si>
  <si>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</si>
  <si>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</si>
  <si>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</si>
  <si>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</si>
  <si>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</si>
  <si>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</si>
  <si>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</si>
  <si>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</si>
  <si>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</si>
  <si>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</si>
  <si>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</si>
  <si>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</si>
  <si>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</si>
  <si>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</si>
  <si>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</si>
  <si>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</si>
  <si>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</si>
  <si>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</si>
  <si>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</si>
  <si>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</si>
  <si>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</si>
  <si>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</si>
  <si>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</si>
  <si>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</si>
  <si>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</si>
  <si>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</si>
  <si>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</si>
  <si>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</si>
  <si>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</si>
  <si>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</si>
  <si>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</si>
  <si>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</si>
  <si>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</si>
  <si>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</si>
  <si>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</si>
  <si>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</si>
  <si>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</si>
  <si>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</si>
  <si>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</si>
  <si>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</si>
  <si>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</si>
  <si>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</si>
  <si>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</si>
  <si>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</si>
  <si>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</si>
  <si>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</si>
  <si>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</si>
  <si>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</si>
  <si>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</si>
  <si>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</si>
  <si>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</si>
  <si>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</si>
  <si>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</si>
  <si>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</si>
  <si>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</si>
  <si>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</si>
  <si>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</si>
  <si>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</si>
  <si>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</si>
  <si>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</si>
  <si>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</si>
  <si>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</si>
  <si>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</si>
  <si>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</si>
  <si>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</si>
  <si>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</si>
  <si>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</si>
  <si>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</si>
  <si>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</si>
  <si>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</si>
  <si>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</si>
  <si>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</si>
  <si>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</si>
  <si>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</si>
  <si>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</si>
  <si>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</si>
  <si>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</si>
  <si>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</si>
  <si>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</si>
  <si>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</si>
  <si>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</si>
  <si>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</si>
  <si>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</si>
  <si>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</si>
  <si>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</si>
  <si>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</si>
  <si>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</si>
  <si>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</si>
  <si>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</si>
  <si>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</si>
  <si>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</si>
  <si>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</si>
  <si>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</si>
  <si>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</si>
  <si>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</si>
  <si>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</si>
  <si>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</si>
  <si>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</si>
  <si>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</si>
  <si>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</si>
  <si>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</si>
  <si>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</si>
  <si>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</si>
  <si>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</si>
  <si>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</si>
  <si>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</si>
  <si>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</si>
  <si>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</si>
  <si>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</si>
  <si>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</si>
  <si>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</si>
  <si>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</si>
  <si>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</si>
  <si>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</si>
  <si>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</si>
  <si>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</si>
  <si>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</si>
  <si>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</si>
  <si>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</si>
  <si>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</si>
  <si>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</si>
  <si>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</si>
  <si>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</si>
  <si>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</si>
  <si>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</si>
  <si>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</si>
  <si>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</si>
  <si>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</si>
  <si>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</si>
  <si>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</si>
  <si>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</si>
  <si>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</si>
  <si>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</si>
  <si>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</si>
  <si>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</si>
  <si>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</si>
  <si>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</si>
  <si>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</si>
  <si>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</si>
  <si>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</si>
  <si>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</si>
  <si>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</si>
  <si>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</si>
  <si>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</si>
  <si>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</si>
  <si>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</si>
  <si>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</si>
  <si>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</si>
  <si>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</si>
  <si>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</si>
  <si>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</si>
  <si>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</si>
  <si>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</si>
  <si>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</si>
  <si>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</si>
  <si>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</si>
  <si>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</si>
  <si>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</si>
  <si>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</si>
  <si>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</si>
  <si>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</si>
  <si>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</si>
  <si>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</si>
  <si>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</si>
  <si>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</si>
  <si>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</si>
  <si>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</si>
  <si>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</si>
  <si>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</si>
  <si>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</si>
  <si>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</si>
  <si>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</si>
  <si>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</si>
  <si>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</si>
  <si>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</si>
  <si>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</si>
  <si>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</si>
  <si>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</si>
  <si>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</si>
  <si>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</si>
  <si>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</si>
  <si>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</si>
  <si>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</si>
  <si>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</si>
  <si>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</si>
  <si>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</si>
  <si>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</si>
  <si>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</si>
  <si>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</si>
  <si>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</si>
  <si>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</si>
  <si>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</si>
  <si>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</si>
  <si>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</si>
  <si>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</si>
  <si>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</si>
  <si>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</si>
  <si>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</si>
  <si>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</si>
  <si>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</si>
  <si>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</si>
  <si>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</si>
  <si>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</si>
  <si>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</si>
  <si>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</si>
  <si>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</si>
  <si>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</si>
  <si>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</si>
  <si>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</si>
  <si>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</si>
  <si>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</si>
  <si>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</si>
  <si>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</si>
  <si>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</si>
  <si>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</si>
  <si>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</si>
  <si>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</si>
  <si>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</si>
  <si>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</si>
  <si>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</si>
  <si>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</si>
  <si>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</si>
  <si>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</si>
  <si>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</si>
  <si>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</si>
  <si>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</si>
  <si>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</si>
  <si>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</si>
  <si>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</si>
  <si>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</si>
  <si>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</si>
  <si>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</si>
  <si>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</si>
  <si>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</si>
  <si>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</si>
  <si>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</si>
  <si>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</si>
  <si>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</si>
  <si>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</si>
  <si>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</si>
  <si>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</si>
  <si>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</si>
  <si>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</si>
  <si>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</si>
  <si>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</si>
  <si>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</si>
  <si>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</si>
  <si>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</si>
  <si>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</si>
  <si>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</si>
  <si>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</si>
  <si>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</si>
  <si>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</si>
  <si>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</si>
  <si>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</si>
  <si>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</si>
  <si>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</si>
  <si>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</si>
  <si>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</si>
  <si>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</si>
  <si>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</si>
  <si>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</si>
  <si>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</si>
  <si>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</si>
  <si>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</si>
  <si>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</si>
  <si>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</si>
  <si>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</si>
  <si>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</si>
  <si>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</si>
  <si>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</si>
  <si>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</si>
  <si>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</si>
  <si>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</si>
  <si>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</si>
  <si>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</si>
  <si>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</si>
  <si>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</si>
  <si>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</si>
  <si>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</si>
  <si>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</si>
  <si>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</si>
  <si>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</si>
  <si>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</si>
  <si>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</si>
  <si>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</si>
  <si>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</si>
  <si>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</si>
  <si>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</si>
  <si>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</si>
  <si>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</si>
  <si>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</si>
  <si>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</si>
  <si>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</si>
  <si>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</si>
  <si>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</si>
  <si>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</si>
  <si>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</si>
  <si>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</si>
  <si>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</si>
  <si>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</si>
  <si>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</si>
  <si>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</si>
  <si>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</si>
  <si>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</si>
  <si>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</si>
  <si>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</si>
  <si>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</si>
  <si>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</si>
  <si>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</si>
  <si>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</si>
  <si>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</si>
  <si>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</si>
  <si>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</si>
  <si>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</si>
  <si>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</si>
  <si>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</si>
  <si>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</si>
  <si>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</si>
  <si>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</si>
  <si>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</si>
  <si>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</si>
  <si>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</si>
  <si>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</si>
  <si>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</si>
  <si>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</si>
  <si>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</si>
  <si>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</si>
  <si>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</si>
  <si>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</si>
  <si>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</si>
  <si>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</si>
  <si>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</si>
  <si>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</si>
  <si>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</si>
  <si>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</si>
  <si>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</si>
  <si>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</si>
  <si>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</si>
  <si>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</si>
  <si>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</si>
  <si>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</si>
  <si>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</si>
  <si>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</si>
  <si>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</si>
  <si>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</si>
  <si>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</si>
  <si>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</si>
  <si>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</si>
  <si>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</si>
  <si>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</si>
  <si>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</si>
  <si>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</si>
  <si>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</si>
  <si>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</si>
  <si>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</si>
  <si>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</si>
  <si>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</si>
  <si>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</si>
  <si>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</si>
  <si>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</si>
  <si>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</si>
  <si>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</si>
  <si>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</si>
  <si>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</si>
  <si>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</si>
  <si>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</si>
  <si>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</si>
  <si>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</si>
  <si>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</si>
  <si>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</si>
  <si>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</si>
  <si>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</si>
  <si>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</si>
  <si>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</si>
  <si>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</si>
  <si>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</si>
  <si>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</si>
  <si>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</si>
  <si>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</si>
  <si>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</si>
  <si>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</si>
  <si>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</si>
  <si>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</si>
  <si>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</si>
  <si>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</si>
  <si>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</si>
  <si>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</si>
  <si>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</si>
  <si>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</si>
  <si>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</si>
  <si>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</si>
  <si>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</si>
  <si>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</si>
  <si>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</si>
  <si>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</si>
  <si>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</si>
  <si>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</si>
  <si>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</si>
  <si>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</si>
  <si>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</si>
  <si>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</si>
  <si>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</si>
  <si>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</si>
  <si>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</si>
  <si>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</si>
  <si>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</si>
  <si>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</si>
  <si>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</si>
  <si>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</si>
  <si>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</si>
  <si>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</si>
  <si>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</si>
  <si>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</si>
  <si>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</si>
  <si>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</si>
  <si>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</si>
  <si>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</si>
  <si>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</si>
  <si>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</si>
  <si>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</si>
  <si>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</si>
  <si>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</si>
  <si>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</si>
  <si>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</si>
  <si>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</si>
  <si>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</si>
  <si>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</si>
  <si>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</si>
  <si>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</si>
  <si>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</si>
  <si>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</si>
  <si>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</si>
  <si>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</si>
  <si>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</si>
  <si>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</si>
  <si>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</si>
  <si>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</si>
  <si>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</si>
  <si>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</si>
  <si>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</si>
  <si>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</si>
  <si>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</si>
  <si>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</si>
  <si>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</si>
  <si>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</si>
  <si>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</si>
  <si>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</si>
  <si>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</si>
  <si>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</si>
  <si>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</si>
  <si>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</si>
  <si>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</si>
  <si>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</si>
  <si>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</si>
  <si>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</si>
  <si>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</si>
  <si>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</si>
  <si>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</si>
  <si>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</si>
  <si>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</si>
  <si>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</si>
  <si>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</si>
  <si>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</si>
  <si>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</si>
  <si>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</si>
  <si>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</si>
  <si>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</si>
  <si>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</si>
  <si>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</si>
  <si>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</si>
  <si>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</si>
  <si>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</si>
  <si>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</si>
  <si>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</si>
  <si>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</si>
  <si>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</si>
  <si>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</si>
  <si>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</si>
  <si>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</si>
  <si>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</si>
  <si>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</si>
  <si>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</si>
  <si>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</si>
  <si>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</si>
  <si>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</si>
  <si>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</si>
  <si>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</si>
  <si>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</si>
  <si>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</si>
  <si>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</si>
  <si>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</si>
  <si>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</si>
  <si>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</si>
  <si>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</si>
  <si>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</si>
  <si>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</si>
  <si>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</si>
  <si>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</si>
  <si>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</si>
  <si>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</si>
  <si>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</si>
  <si>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</si>
  <si>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</si>
  <si>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</si>
  <si>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</si>
  <si>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</si>
  <si>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</si>
  <si>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</si>
  <si>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</si>
  <si>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</si>
  <si>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</si>
  <si>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</si>
  <si>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</si>
  <si>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</si>
  <si>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</si>
  <si>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</si>
  <si>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</si>
  <si>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</si>
  <si>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</si>
  <si>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</si>
  <si>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</si>
  <si>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</si>
  <si>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</si>
  <si>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</si>
  <si>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</si>
  <si>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</si>
  <si>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</si>
  <si>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</si>
  <si>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</si>
  <si>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</si>
  <si>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</si>
  <si>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</si>
  <si>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</si>
  <si>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</si>
  <si>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</si>
  <si>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</si>
  <si>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</si>
  <si>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</si>
  <si>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</si>
  <si>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</si>
  <si>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</si>
  <si>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</si>
  <si>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</si>
  <si>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</si>
  <si>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</si>
  <si>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</si>
  <si>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</si>
  <si>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</si>
  <si>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</si>
  <si>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</si>
  <si>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</si>
  <si>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</si>
  <si>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</si>
  <si>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</si>
  <si>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</si>
  <si>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</si>
  <si>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</si>
  <si>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</si>
  <si>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</si>
  <si>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</si>
  <si>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</si>
  <si>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</si>
  <si>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</si>
  <si>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</si>
  <si>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</si>
  <si>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</si>
  <si>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</si>
  <si>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</si>
  <si>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</si>
  <si>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</si>
  <si>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</si>
  <si>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</si>
  <si>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</si>
  <si>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</si>
  <si>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</si>
  <si>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</si>
  <si>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</si>
  <si>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</si>
  <si>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</si>
  <si>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</si>
  <si>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</si>
  <si>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</si>
  <si>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</si>
  <si>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</si>
  <si>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</si>
  <si>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</si>
  <si>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</si>
  <si>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</si>
  <si>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</si>
  <si>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</si>
  <si>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</si>
  <si>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</si>
  <si>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</si>
  <si>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</si>
  <si>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</si>
  <si>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</si>
  <si>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</si>
  <si>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</si>
  <si>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</si>
  <si>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</si>
  <si>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</si>
  <si>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</si>
  <si>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</si>
  <si>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</si>
  <si>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</si>
  <si>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</si>
  <si>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</si>
  <si>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</si>
  <si>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</si>
  <si>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</si>
  <si>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</si>
  <si>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</si>
  <si>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</si>
  <si>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</si>
  <si>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</si>
  <si>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</si>
  <si>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</si>
  <si>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</si>
  <si>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</si>
  <si>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</si>
  <si>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</si>
  <si>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</si>
  <si>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</si>
  <si>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</si>
  <si>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</si>
  <si>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</si>
  <si>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</si>
  <si>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</si>
  <si>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</si>
  <si>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</si>
  <si>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</si>
  <si>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</si>
  <si>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</si>
  <si>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</si>
  <si>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</si>
  <si>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</si>
  <si>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</si>
  <si>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</si>
  <si>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</si>
  <si>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</si>
  <si>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</si>
  <si>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</si>
  <si>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</si>
  <si>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</si>
  <si>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</si>
  <si>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</si>
  <si>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</si>
  <si>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</si>
  <si>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</si>
  <si>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</si>
  <si>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</si>
  <si>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</si>
  <si>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</si>
  <si>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</si>
  <si>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</si>
  <si>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</si>
  <si>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</si>
  <si>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</si>
  <si>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</si>
  <si>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</si>
  <si>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</si>
  <si>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</si>
  <si>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</si>
  <si>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</si>
  <si>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</si>
  <si>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</si>
  <si>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</si>
  <si>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</si>
  <si>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</si>
  <si>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</si>
  <si>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</si>
  <si>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</si>
  <si>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</si>
  <si>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</si>
  <si>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</si>
  <si>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</si>
  <si>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</si>
  <si>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</si>
  <si>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</si>
  <si>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</si>
  <si>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</si>
  <si>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</si>
  <si>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</si>
  <si>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</si>
  <si>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</si>
  <si>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</si>
  <si>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</si>
  <si>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</si>
  <si>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</si>
  <si>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</si>
  <si>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</si>
  <si>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</si>
  <si>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</si>
  <si>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</si>
  <si>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</si>
  <si>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</si>
  <si>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</si>
  <si>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</si>
  <si>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</si>
  <si>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</si>
  <si>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</si>
  <si>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</si>
  <si>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</si>
  <si>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</si>
  <si>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</si>
  <si>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</si>
  <si>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</si>
  <si>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</si>
  <si>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</si>
  <si>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</si>
  <si>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</si>
  <si>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</si>
  <si>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</si>
  <si>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</si>
  <si>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</si>
  <si>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</si>
  <si>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</si>
  <si>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</si>
  <si>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</si>
  <si>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</si>
  <si>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</si>
  <si>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</si>
  <si>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</si>
  <si>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</si>
  <si>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</si>
  <si>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</si>
  <si>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</si>
  <si>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</si>
  <si>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</si>
  <si>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</si>
  <si>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</si>
  <si>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</si>
  <si>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</si>
  <si>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</si>
  <si>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</si>
  <si>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</si>
  <si>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</si>
  <si>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</si>
  <si>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</si>
  <si>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</si>
  <si>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</si>
  <si>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</si>
  <si>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</si>
  <si>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</si>
  <si>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</si>
  <si>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</si>
  <si>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</si>
  <si>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</si>
  <si>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</si>
  <si>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</si>
  <si>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</si>
  <si>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</si>
  <si>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</si>
  <si>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</si>
  <si>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</si>
  <si>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</si>
  <si>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</si>
  <si>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</si>
  <si>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</si>
  <si>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</si>
  <si>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</si>
  <si>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</si>
  <si>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</si>
  <si>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</si>
  <si>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</si>
  <si>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</si>
  <si>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</si>
  <si>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</si>
  <si>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</si>
  <si>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</si>
  <si>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</si>
  <si>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</si>
  <si>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</si>
  <si>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</si>
  <si>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</si>
  <si>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</si>
  <si>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</si>
  <si>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</si>
  <si>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</si>
  <si>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</si>
  <si>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</si>
  <si>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</si>
  <si>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</si>
  <si>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</si>
  <si>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</si>
  <si>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</si>
  <si>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</si>
  <si>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</si>
  <si>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</si>
  <si>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</si>
  <si>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</si>
  <si>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</si>
  <si>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</si>
  <si>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</si>
  <si>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</si>
  <si>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</si>
  <si>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</si>
  <si>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</si>
  <si>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</si>
  <si>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</si>
  <si>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</si>
  <si>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</si>
  <si>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</si>
  <si>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</si>
  <si>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</si>
  <si>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</si>
  <si>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</si>
  <si>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</si>
  <si>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</si>
  <si>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</si>
  <si>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</si>
  <si>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</si>
  <si>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</si>
  <si>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</si>
  <si>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</si>
  <si>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</si>
  <si>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</si>
  <si>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</si>
  <si>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</si>
  <si>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</si>
  <si>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</si>
  <si>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</si>
  <si>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</si>
  <si>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</si>
  <si>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</si>
  <si>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</si>
  <si>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</si>
  <si>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</si>
  <si>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</si>
  <si>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</si>
  <si>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</si>
  <si>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</si>
  <si>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</si>
  <si>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</si>
  <si>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</si>
  <si>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</si>
  <si>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</si>
  <si>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</si>
  <si>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</si>
  <si>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</si>
  <si>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</si>
  <si>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</si>
  <si>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</si>
  <si>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</si>
  <si>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</si>
  <si>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</si>
  <si>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</si>
  <si>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</si>
  <si>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</si>
  <si>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</si>
  <si>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</si>
  <si>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</si>
  <si>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</si>
  <si>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</si>
  <si>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</si>
  <si>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</si>
  <si>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</si>
  <si>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</si>
  <si>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</si>
  <si>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</si>
  <si>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</si>
  <si>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</si>
  <si>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</si>
  <si>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</si>
  <si>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</si>
  <si>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</si>
  <si>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</si>
  <si>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</si>
  <si>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</si>
  <si>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</si>
  <si>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</si>
  <si>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</si>
  <si>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</si>
  <si>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</si>
  <si>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</si>
  <si>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</si>
  <si>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</si>
  <si>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</si>
  <si>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</si>
  <si>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</si>
  <si>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</si>
  <si>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</si>
  <si>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</si>
  <si>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</si>
  <si>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</si>
  <si>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</si>
  <si>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</si>
  <si>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</si>
  <si>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</si>
  <si>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</si>
  <si>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</si>
  <si>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</si>
  <si>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</si>
  <si>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</si>
  <si>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</si>
  <si>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</si>
  <si>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</si>
  <si>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</si>
  <si>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</si>
  <si>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</si>
  <si>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</si>
  <si>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</si>
  <si>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</si>
  <si>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</si>
  <si>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</si>
  <si>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</si>
  <si>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</si>
  <si>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</si>
  <si>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</si>
  <si>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</si>
  <si>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</si>
  <si>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</si>
  <si>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</si>
  <si>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</si>
  <si>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</si>
  <si>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</si>
  <si>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</si>
  <si>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</si>
  <si>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</si>
  <si>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</si>
  <si>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</si>
  <si>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</si>
  <si>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</si>
  <si>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</si>
  <si>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</si>
  <si>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</si>
  <si>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</si>
  <si>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</si>
  <si>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</si>
  <si>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</si>
  <si>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</si>
  <si>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</si>
  <si>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</si>
  <si>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</si>
  <si>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</si>
  <si>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</si>
  <si>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</si>
  <si>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</si>
  <si>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</si>
  <si>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</si>
  <si>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</si>
  <si>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</si>
  <si>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</si>
  <si>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</si>
  <si>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</si>
  <si>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</si>
  <si>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</si>
  <si>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</si>
  <si>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</si>
  <si>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</si>
  <si>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</si>
  <si>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</si>
  <si>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</si>
  <si>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</si>
  <si>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</si>
  <si>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</si>
  <si>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</si>
  <si>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</si>
  <si>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</si>
  <si>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</si>
  <si>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</si>
  <si>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</si>
  <si>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</si>
  <si>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</si>
  <si>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</si>
  <si>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</si>
  <si>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</si>
  <si>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</si>
  <si>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</si>
  <si>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</si>
  <si>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</si>
  <si>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</si>
  <si>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</si>
  <si>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</si>
  <si>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</si>
  <si>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</si>
  <si>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</si>
  <si>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</si>
  <si>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</si>
  <si>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</si>
  <si>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</si>
  <si>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</si>
  <si>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</si>
  <si>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</si>
  <si>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</si>
  <si>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</si>
  <si>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</si>
  <si>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</si>
  <si>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</si>
  <si>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</si>
  <si>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</si>
  <si>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</si>
  <si>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</si>
  <si>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</si>
  <si>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</si>
  <si>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</si>
  <si>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</si>
  <si>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</si>
  <si>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</si>
  <si>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</si>
  <si>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</si>
  <si>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</si>
  <si>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</si>
  <si>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</si>
  <si>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</si>
  <si>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</si>
  <si>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</si>
  <si>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</si>
  <si>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</si>
  <si>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</si>
  <si>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</si>
  <si>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</si>
  <si>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</si>
  <si>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</si>
  <si>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</si>
  <si>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</si>
  <si>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</si>
  <si>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</si>
  <si>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</si>
  <si>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</si>
  <si>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</si>
  <si>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</si>
  <si>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</si>
  <si>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</si>
  <si>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</si>
  <si>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</si>
  <si>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</si>
  <si>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</si>
  <si>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</si>
  <si>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</si>
  <si>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</si>
  <si>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</si>
  <si>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</si>
  <si>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</si>
  <si>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</si>
  <si>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</si>
  <si>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</si>
  <si>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</si>
  <si>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</si>
  <si>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</si>
  <si>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</si>
  <si>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</si>
  <si>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</si>
  <si>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</si>
  <si>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</si>
  <si>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</si>
  <si>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</si>
  <si>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</si>
  <si>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</si>
  <si>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</si>
  <si>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</si>
  <si>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</si>
  <si>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</si>
  <si>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</si>
  <si>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</si>
  <si>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</si>
  <si>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</si>
  <si>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</si>
  <si>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</si>
  <si>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</si>
  <si>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</si>
  <si>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</si>
  <si>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</si>
  <si>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</si>
  <si>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</si>
  <si>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</si>
  <si>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</si>
  <si>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</si>
  <si>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</si>
  <si>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</si>
  <si>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</si>
  <si>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</si>
  <si>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</si>
  <si>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</si>
  <si>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</si>
  <si>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</si>
  <si>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</si>
  <si>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</si>
  <si>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</si>
  <si>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</si>
  <si>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</si>
  <si>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</si>
  <si>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</si>
  <si>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</si>
  <si>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</si>
  <si>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</si>
  <si>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</si>
  <si>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</si>
  <si>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</si>
  <si>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</si>
  <si>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</si>
  <si>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</si>
  <si>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</si>
  <si>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</si>
  <si>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</si>
  <si>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</si>
  <si>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</si>
  <si>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</si>
  <si>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</si>
  <si>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</si>
  <si>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</si>
  <si>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</si>
  <si>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</si>
  <si>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</si>
  <si>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</si>
  <si>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</si>
  <si>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</si>
  <si>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</si>
  <si>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</si>
  <si>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</si>
  <si>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</si>
  <si>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</si>
  <si>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</si>
  <si>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</si>
  <si>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</si>
  <si>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</si>
  <si>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</si>
  <si>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</si>
  <si>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</si>
  <si>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</si>
  <si>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</si>
  <si>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</si>
  <si>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</si>
  <si>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</si>
  <si>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</si>
  <si>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</si>
  <si>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</si>
  <si>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</si>
  <si>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</si>
  <si>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</si>
  <si>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</si>
  <si>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</si>
  <si>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</si>
  <si>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</si>
  <si>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</si>
  <si>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</si>
  <si>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</si>
  <si>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</si>
  <si>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</si>
  <si>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</si>
  <si>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</si>
  <si>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</si>
  <si>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</si>
  <si>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</si>
  <si>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</si>
  <si>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</si>
  <si>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</si>
  <si>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</si>
  <si>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</si>
  <si>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</si>
  <si>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</si>
  <si>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</si>
  <si>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</si>
  <si>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</si>
  <si>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</si>
  <si>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</si>
  <si>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</si>
  <si>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</si>
  <si>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</si>
  <si>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</si>
  <si>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</si>
  <si>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</si>
  <si>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</si>
  <si>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</si>
  <si>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</si>
  <si>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</si>
  <si>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</si>
  <si>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</si>
  <si>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</si>
  <si>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</si>
  <si>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</si>
  <si>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</si>
  <si>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</si>
  <si>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</si>
  <si>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</si>
  <si>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</si>
  <si>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</si>
  <si>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</si>
  <si>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</si>
  <si>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</si>
  <si>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</si>
  <si>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</si>
  <si>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</si>
  <si>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</si>
  <si>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</si>
  <si>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</si>
  <si>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</si>
  <si>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</si>
  <si>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</si>
  <si>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</si>
  <si>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</si>
  <si>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</si>
  <si>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</si>
  <si>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</si>
  <si>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</si>
  <si>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</si>
  <si>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</si>
  <si>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</si>
  <si>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</si>
  <si>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</si>
  <si>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</si>
  <si>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</si>
  <si>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</si>
  <si>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</si>
  <si>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</si>
  <si>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</si>
  <si>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</si>
  <si>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</si>
  <si>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</si>
  <si>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</si>
  <si>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</si>
  <si>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</si>
  <si>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</si>
  <si>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</si>
  <si>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</si>
  <si>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</si>
  <si>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</si>
  <si>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</si>
  <si>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</si>
  <si>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</si>
  <si>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</si>
  <si>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</si>
  <si>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</si>
  <si>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</si>
  <si>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</si>
  <si>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</si>
  <si>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</si>
  <si>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</si>
  <si>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</si>
  <si>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</si>
  <si>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</si>
  <si>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</si>
  <si>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</si>
  <si>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</si>
  <si>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</si>
  <si>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</si>
  <si>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</si>
  <si>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</si>
  <si>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</si>
  <si>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</si>
  <si>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</si>
  <si>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</si>
  <si>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</si>
  <si>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</si>
  <si>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</si>
  <si>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</si>
  <si>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</si>
  <si>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</si>
  <si>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</si>
  <si>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</si>
  <si>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</si>
  <si>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</si>
  <si>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</si>
  <si>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</si>
  <si>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</si>
  <si>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</si>
  <si>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</si>
  <si>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</si>
  <si>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</si>
  <si>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</si>
  <si>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</si>
  <si>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</si>
  <si>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</si>
  <si>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</si>
  <si>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</si>
  <si>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</si>
  <si>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</si>
  <si>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</si>
  <si>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</si>
  <si>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</si>
  <si>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</si>
  <si>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</si>
  <si>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</si>
  <si>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</si>
  <si>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</si>
  <si>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</si>
  <si>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</si>
  <si>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</si>
  <si>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</si>
  <si>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</si>
  <si>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</si>
  <si>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</si>
  <si>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</si>
  <si>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</si>
  <si>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</si>
  <si>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</si>
  <si>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</si>
  <si>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</si>
  <si>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</si>
  <si>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</si>
  <si>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</si>
  <si>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</si>
  <si>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</si>
  <si>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</si>
  <si>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</si>
  <si>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</si>
  <si>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</si>
  <si>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</si>
  <si>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</si>
  <si>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</si>
  <si>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</si>
  <si>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</si>
  <si>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</si>
  <si>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</si>
  <si>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</si>
  <si>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</si>
  <si>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</si>
  <si>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</si>
  <si>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</si>
  <si>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</si>
  <si>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</si>
  <si>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</si>
  <si>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</si>
  <si>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</si>
  <si>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</si>
  <si>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</si>
  <si>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</si>
  <si>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</si>
  <si>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</si>
  <si>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</si>
  <si>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</si>
  <si>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</si>
  <si>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</si>
  <si>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</si>
  <si>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</si>
  <si>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</si>
  <si>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</si>
  <si>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</si>
  <si>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</si>
  <si>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</si>
  <si>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</si>
  <si>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</si>
  <si>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</si>
  <si>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</si>
  <si>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</si>
  <si>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</si>
  <si>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</si>
  <si>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</si>
  <si>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</si>
  <si>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</si>
  <si>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</si>
  <si>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</si>
  <si>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</si>
  <si>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</si>
  <si>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</si>
  <si>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</si>
  <si>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</si>
  <si>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</si>
  <si>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</si>
  <si>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</si>
  <si>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</si>
  <si>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</si>
  <si>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</si>
  <si>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</si>
  <si>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</si>
  <si>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</si>
  <si>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</si>
  <si>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</si>
  <si>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</si>
  <si>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</si>
  <si>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</si>
  <si>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</si>
  <si>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</si>
  <si>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</si>
  <si>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</si>
  <si>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</si>
  <si>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</si>
  <si>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</si>
  <si>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</si>
  <si>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</si>
  <si>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</si>
  <si>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</si>
  <si>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</si>
  <si>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</si>
  <si>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</si>
  <si>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</si>
  <si>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</si>
  <si>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</si>
  <si>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</si>
  <si>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</si>
  <si>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</si>
  <si>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</si>
  <si>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</si>
  <si>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</si>
  <si>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</si>
  <si>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</si>
  <si>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</si>
  <si>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</si>
  <si>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</si>
  <si>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</si>
  <si>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</si>
  <si>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</si>
  <si>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</si>
  <si>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</si>
  <si>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</si>
  <si>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</si>
  <si>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</si>
  <si>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</si>
  <si>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</si>
  <si>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</si>
  <si>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</si>
  <si>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</si>
  <si>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</si>
  <si>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</si>
  <si>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</si>
  <si>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</si>
  <si>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</si>
  <si>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</si>
  <si>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</si>
  <si>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</si>
  <si>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</si>
  <si>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</si>
  <si>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</si>
  <si>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</si>
  <si>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</si>
  <si>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</si>
  <si>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</si>
  <si>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</si>
  <si>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</si>
  <si>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</si>
  <si>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</si>
  <si>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</si>
  <si>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</si>
  <si>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</si>
  <si>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</si>
  <si>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</si>
  <si>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</si>
  <si>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</si>
  <si>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</si>
  <si>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</si>
  <si>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</si>
  <si>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</si>
  <si>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</si>
  <si>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</si>
  <si>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</si>
  <si>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</si>
  <si>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</si>
  <si>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</si>
  <si>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</si>
  <si>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</si>
  <si>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</si>
  <si>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</si>
  <si>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</si>
  <si>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</si>
  <si>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</si>
  <si>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</si>
  <si>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</si>
  <si>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</si>
  <si>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</si>
  <si>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</si>
  <si>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</si>
  <si>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</si>
  <si>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</si>
  <si>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</si>
  <si>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</si>
  <si>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</si>
  <si>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</si>
  <si>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</si>
  <si>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</si>
  <si>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</si>
  <si>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</si>
  <si>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</si>
  <si>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</si>
  <si>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</si>
  <si>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</si>
  <si>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</si>
  <si>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</si>
  <si>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</si>
  <si>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</si>
  <si>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</si>
  <si>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</si>
  <si>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</si>
  <si>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</si>
  <si>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</si>
  <si>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</si>
  <si>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</si>
  <si>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</si>
  <si>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</si>
  <si>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</si>
  <si>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</si>
  <si>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</si>
  <si>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</si>
  <si>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</si>
  <si>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</si>
  <si>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</si>
  <si>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</si>
  <si>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</si>
  <si>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</si>
  <si>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</si>
  <si>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</si>
  <si>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</si>
  <si>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</si>
  <si>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</si>
  <si>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</si>
  <si>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</si>
  <si>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</si>
  <si>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</si>
  <si>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</si>
  <si>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</si>
  <si>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</si>
  <si>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</si>
  <si>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</si>
  <si>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</si>
  <si>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</si>
  <si>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</si>
  <si>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</si>
  <si>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</si>
  <si>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</si>
  <si>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</si>
  <si>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</si>
  <si>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</si>
  <si>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</si>
  <si>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</si>
  <si>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</si>
  <si>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</si>
  <si>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</si>
  <si>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</si>
  <si>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</si>
  <si>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</si>
  <si>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</si>
  <si>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</si>
  <si>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</si>
  <si>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</si>
  <si>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</si>
  <si>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</si>
  <si>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</si>
  <si>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</si>
  <si>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</si>
  <si>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</si>
  <si>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</si>
  <si>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</si>
  <si>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</si>
  <si>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</si>
  <si>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</si>
  <si>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</si>
  <si>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</si>
  <si>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</si>
  <si>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</si>
  <si>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</si>
  <si>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</si>
  <si>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</si>
  <si>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</si>
  <si>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</si>
  <si>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</si>
  <si>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</si>
  <si>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</si>
  <si>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</si>
  <si>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</si>
  <si>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</si>
  <si>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</si>
  <si>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</si>
  <si>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</si>
  <si>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</si>
  <si>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</si>
  <si>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</si>
  <si>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</si>
  <si>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</si>
  <si>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</si>
  <si>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</si>
  <si>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</si>
  <si>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</si>
  <si>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</si>
  <si>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</si>
  <si>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</si>
  <si>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</si>
  <si>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</si>
  <si>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</si>
  <si>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</si>
  <si>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</si>
  <si>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</si>
  <si>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</si>
  <si>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</si>
  <si>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</si>
  <si>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</si>
  <si>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</si>
  <si>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</si>
  <si>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</si>
  <si>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</si>
  <si>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</si>
  <si>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</si>
  <si>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</si>
  <si>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</si>
  <si>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</si>
  <si>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</si>
  <si>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</si>
  <si>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</si>
  <si>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</si>
  <si>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</si>
  <si>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</si>
  <si>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</si>
  <si>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</si>
  <si>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</si>
  <si>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</si>
  <si>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</si>
  <si>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</si>
  <si>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</si>
  <si>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</si>
  <si>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</si>
  <si>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</si>
  <si>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</si>
  <si>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</si>
  <si>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</si>
  <si>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</si>
  <si>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</si>
  <si>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</si>
  <si>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</si>
  <si>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</si>
  <si>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</si>
  <si>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</si>
  <si>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</si>
  <si>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</si>
  <si>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</si>
  <si>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</si>
  <si>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</si>
  <si>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</si>
  <si>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</si>
  <si>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</si>
  <si>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</si>
  <si>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</si>
  <si>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</si>
  <si>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</si>
  <si>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</si>
  <si>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</si>
  <si>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</si>
  <si>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</si>
  <si>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</si>
  <si>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</si>
  <si>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</si>
  <si>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</si>
  <si>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</si>
  <si>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</si>
  <si>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</si>
  <si>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</si>
  <si>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</si>
  <si>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</si>
  <si>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</si>
  <si>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</si>
  <si>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</si>
  <si>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</si>
  <si>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</si>
  <si>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</si>
  <si>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</si>
  <si>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</si>
  <si>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</si>
  <si>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</si>
  <si>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</si>
  <si>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</si>
  <si>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</si>
  <si>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</si>
  <si>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</si>
  <si>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</si>
  <si>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</si>
  <si>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</si>
  <si>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</si>
  <si>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</si>
  <si>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</si>
  <si>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</si>
  <si>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</si>
  <si>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</si>
  <si>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</si>
  <si>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</si>
  <si>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</si>
  <si>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</si>
  <si>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</si>
  <si>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</si>
  <si>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</si>
  <si>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</si>
  <si>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</si>
  <si>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</si>
  <si>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</si>
  <si>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</si>
  <si>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</si>
  <si>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</si>
  <si>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</si>
  <si>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</si>
  <si>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</si>
  <si>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</si>
  <si>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</si>
  <si>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</si>
  <si>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</si>
  <si>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</si>
  <si>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</si>
  <si>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</si>
  <si>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</si>
  <si>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</si>
  <si>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</si>
  <si>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</si>
  <si>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</si>
  <si>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</si>
  <si>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</si>
  <si>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</si>
  <si>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</si>
  <si>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</si>
  <si>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</si>
  <si>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</si>
  <si>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</si>
  <si>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</si>
  <si>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</si>
  <si>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</si>
  <si>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</si>
  <si>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</si>
  <si>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</si>
  <si>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</si>
  <si>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</si>
  <si>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</si>
  <si>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</si>
  <si>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</si>
  <si>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</si>
  <si>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</si>
  <si>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</si>
  <si>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</si>
  <si>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</si>
  <si>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</si>
  <si>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</si>
  <si>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</si>
  <si>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</si>
  <si>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</si>
  <si>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</si>
  <si>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</si>
  <si>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</si>
  <si>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</si>
  <si>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</si>
  <si>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</si>
  <si>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</si>
  <si>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</si>
  <si>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</si>
  <si>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</si>
  <si>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</si>
  <si>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</si>
  <si>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</si>
  <si>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</si>
  <si>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</si>
  <si>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</si>
  <si>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</si>
  <si>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</si>
  <si>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</si>
  <si>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</si>
  <si>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</si>
  <si>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</si>
  <si>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</si>
  <si>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</si>
  <si>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</si>
  <si>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</si>
  <si>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</si>
  <si>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</si>
  <si>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</si>
  <si>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</si>
  <si>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</si>
  <si>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</si>
  <si>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</si>
  <si>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</si>
  <si>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</si>
  <si>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</si>
  <si>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</si>
  <si>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</si>
  <si>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</si>
  <si>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</si>
  <si>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</si>
  <si>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</si>
  <si>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</si>
  <si>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</si>
  <si>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</si>
  <si>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</si>
  <si>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</si>
  <si>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</si>
  <si>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</si>
  <si>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</si>
  <si>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</si>
  <si>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</si>
  <si>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</si>
  <si>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</si>
  <si>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</si>
  <si>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</si>
  <si>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</si>
  <si>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</si>
  <si>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</si>
  <si>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</si>
  <si>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</si>
  <si>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</si>
  <si>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</si>
  <si>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</si>
  <si>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</si>
  <si>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</si>
  <si>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</si>
  <si>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</si>
  <si>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</si>
  <si>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</si>
  <si>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</si>
  <si>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</si>
  <si>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</si>
  <si>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</si>
  <si>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</si>
  <si>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</si>
  <si>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</si>
  <si>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</si>
  <si>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</si>
  <si>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</si>
  <si>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</si>
  <si>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</si>
  <si>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</si>
  <si>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</si>
  <si>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</si>
  <si>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</si>
  <si>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</si>
  <si>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</si>
  <si>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</si>
  <si>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</si>
  <si>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</si>
  <si>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</si>
  <si>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</si>
  <si>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</si>
  <si>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</si>
  <si>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</si>
  <si>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</si>
  <si>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</si>
  <si>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</si>
  <si>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</si>
  <si>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</si>
  <si>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</si>
  <si>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</si>
  <si>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</si>
  <si>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</si>
  <si>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</si>
  <si>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</si>
  <si>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</si>
  <si>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</si>
  <si>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</si>
  <si>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</si>
  <si>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</si>
  <si>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</si>
  <si>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</si>
  <si>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</si>
  <si>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</si>
  <si>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</si>
  <si>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</si>
  <si>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</si>
  <si>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</si>
  <si>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</si>
  <si>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</si>
  <si>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</si>
  <si>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</si>
  <si>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</si>
  <si>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</si>
  <si>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</si>
  <si>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</si>
  <si>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</si>
  <si>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</si>
  <si>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</si>
  <si>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</si>
  <si>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</si>
  <si>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</si>
  <si>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</si>
  <si>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</si>
  <si>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</si>
  <si>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</si>
  <si>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</si>
  <si>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</si>
  <si>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</si>
  <si>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</si>
  <si>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</si>
  <si>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</si>
  <si>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</si>
  <si>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</si>
  <si>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</si>
  <si>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</si>
  <si>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</si>
  <si>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</si>
  <si>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</si>
  <si>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</si>
  <si>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</si>
  <si>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</si>
  <si>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</si>
  <si>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</si>
  <si>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</si>
  <si>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</si>
  <si>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</si>
  <si>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</si>
  <si>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</si>
  <si>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</si>
  <si>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</si>
  <si>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</si>
  <si>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</si>
  <si>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</si>
  <si>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</si>
  <si>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</si>
  <si>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</si>
  <si>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</si>
  <si>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</si>
  <si>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</si>
  <si>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</si>
  <si>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</si>
  <si>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</si>
  <si>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</si>
  <si>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</si>
  <si>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</si>
  <si>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</si>
  <si>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</si>
  <si>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</si>
  <si>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</si>
  <si>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</si>
  <si>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</si>
  <si>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</si>
  <si>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</si>
  <si>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</si>
  <si>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</si>
  <si>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</si>
  <si>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</si>
  <si>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</si>
  <si>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</si>
  <si>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</si>
  <si>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</si>
  <si>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</si>
  <si>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</si>
  <si>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</si>
  <si>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</si>
  <si>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</si>
  <si>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</si>
  <si>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</si>
  <si>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</si>
  <si>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</si>
  <si>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</si>
  <si>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</si>
  <si>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</si>
  <si>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</si>
  <si>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</si>
  <si>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</si>
  <si>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</si>
  <si>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</si>
  <si>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</si>
  <si>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</si>
  <si>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</si>
  <si>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</si>
  <si>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</si>
  <si>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</si>
  <si>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</si>
  <si>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</si>
  <si>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</si>
  <si>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</si>
  <si>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</si>
  <si>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</si>
  <si>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</si>
  <si>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</si>
  <si>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</si>
  <si>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</si>
  <si>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</si>
  <si>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</si>
  <si>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</si>
  <si>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</si>
  <si>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</si>
  <si>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</si>
  <si>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</si>
  <si>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</si>
  <si>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</si>
  <si>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</si>
  <si>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</si>
  <si>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</si>
  <si>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</si>
  <si>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</si>
  <si>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</si>
  <si>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</si>
  <si>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</si>
  <si>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</si>
  <si>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</si>
  <si>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</si>
  <si>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</si>
  <si>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</si>
  <si>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</si>
  <si>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</si>
  <si>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</si>
  <si>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</si>
  <si>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</si>
  <si>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</si>
  <si>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</si>
  <si>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</si>
  <si>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</si>
  <si>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</si>
  <si>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</si>
  <si>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</si>
  <si>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</si>
  <si>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</si>
  <si>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</si>
  <si>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</si>
  <si>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</si>
  <si>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</si>
  <si>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</si>
  <si>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</si>
  <si>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</si>
  <si>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</si>
  <si>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</si>
  <si>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</si>
  <si>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</si>
  <si>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</si>
  <si>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</si>
  <si>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</si>
  <si>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</si>
  <si>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</si>
  <si>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</si>
  <si>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</si>
  <si>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</si>
  <si>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</si>
  <si>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</si>
  <si>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</si>
  <si>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</si>
  <si>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</si>
  <si>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</si>
  <si>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</si>
  <si>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</si>
  <si>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</si>
  <si>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</si>
  <si>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</si>
  <si>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</si>
  <si>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</si>
  <si>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</si>
  <si>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</si>
  <si>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</si>
  <si>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</si>
  <si>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</si>
  <si>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</si>
  <si>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</si>
  <si>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</si>
  <si>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</si>
  <si>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</si>
  <si>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</si>
  <si>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</si>
  <si>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</si>
  <si>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</si>
  <si>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</si>
  <si>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</si>
  <si>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</si>
  <si>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</si>
  <si>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</si>
  <si>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</si>
  <si>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</si>
  <si>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</si>
  <si>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</si>
  <si>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</si>
  <si>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</si>
  <si>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</si>
  <si>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</si>
  <si>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</si>
  <si>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</si>
  <si>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</si>
  <si>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</si>
  <si>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</si>
  <si>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</si>
  <si>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</si>
  <si>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</si>
  <si>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</si>
  <si>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</si>
  <si>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</si>
  <si>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</si>
  <si>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</si>
  <si>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</si>
  <si>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</si>
  <si>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</si>
  <si>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</si>
  <si>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</si>
  <si>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</si>
  <si>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</si>
  <si>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</si>
  <si>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</si>
  <si>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</si>
  <si>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</si>
  <si>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</si>
  <si>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</si>
  <si>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</si>
  <si>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</si>
  <si>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</si>
  <si>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</si>
  <si>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</si>
  <si>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</si>
  <si>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</si>
  <si>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</si>
  <si>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</si>
  <si>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</si>
  <si>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</si>
  <si>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</si>
  <si>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</si>
  <si>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</si>
  <si>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</si>
  <si>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</si>
  <si>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</si>
  <si>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</si>
  <si>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</si>
  <si>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</si>
  <si>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</si>
  <si>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</si>
  <si>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</si>
  <si>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</si>
  <si>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</si>
  <si>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</si>
  <si>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</si>
  <si>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</si>
  <si>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</si>
  <si>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</si>
  <si>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</si>
  <si>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</si>
  <si>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</si>
  <si>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</si>
  <si>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</si>
  <si>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</si>
  <si>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</si>
  <si>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</si>
  <si>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</si>
  <si>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</si>
  <si>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</si>
  <si>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</si>
  <si>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</si>
  <si>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</si>
  <si>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</si>
  <si>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</si>
  <si>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</si>
  <si>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</si>
  <si>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</si>
  <si>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</si>
  <si>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</si>
  <si>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</si>
  <si>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</si>
  <si>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</si>
  <si>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</si>
  <si>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</si>
  <si>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</si>
  <si>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</si>
  <si>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</si>
  <si>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</si>
  <si>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</si>
  <si>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</si>
  <si>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</si>
  <si>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</si>
  <si>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</si>
  <si>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</si>
  <si>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</si>
  <si>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</si>
  <si>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</si>
  <si>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</si>
  <si>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</si>
  <si>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</si>
  <si>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</si>
  <si>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</si>
  <si>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</si>
  <si>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</si>
  <si>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</si>
  <si>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</si>
  <si>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</si>
  <si>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</si>
  <si>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</si>
  <si>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</si>
  <si>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</si>
  <si>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</si>
  <si>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</si>
  <si>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</si>
  <si>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</si>
  <si>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</si>
  <si>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</si>
  <si>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</si>
  <si>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</si>
  <si>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</si>
  <si>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</si>
  <si>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</si>
  <si>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</si>
  <si>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</si>
  <si>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</si>
  <si>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</si>
  <si>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</si>
  <si>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</si>
  <si>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</si>
  <si>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</si>
  <si>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</si>
  <si>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</si>
  <si>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</si>
  <si>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</si>
  <si>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</si>
  <si>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</si>
  <si>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</si>
  <si>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</si>
  <si>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</si>
  <si>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</si>
  <si>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</si>
  <si>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</si>
  <si>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</si>
  <si>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</si>
  <si>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</si>
  <si>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</si>
  <si>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</si>
  <si>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</si>
  <si>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</si>
  <si>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</si>
  <si>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</si>
  <si>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</si>
  <si>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</si>
  <si>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</si>
  <si>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</si>
  <si>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</si>
  <si>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</si>
  <si>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</si>
  <si>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</si>
  <si>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</si>
  <si>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</si>
  <si>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</si>
  <si>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</si>
  <si>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</si>
  <si>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</si>
  <si>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</si>
  <si>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</si>
  <si>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</si>
  <si>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</si>
  <si>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</si>
  <si>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</si>
  <si>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</si>
  <si>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</si>
  <si>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</si>
  <si>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</si>
  <si>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</si>
  <si>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</si>
  <si>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</si>
  <si>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</si>
  <si>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</si>
  <si>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</si>
  <si>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</si>
  <si>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</si>
  <si>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</si>
  <si>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</si>
  <si>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</si>
  <si>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</si>
  <si>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</si>
  <si>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</si>
  <si>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</si>
  <si>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</si>
  <si>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</si>
  <si>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</si>
  <si>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</si>
  <si>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</si>
  <si>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</si>
  <si>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</si>
  <si>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</si>
  <si>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</si>
  <si>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</si>
  <si>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</si>
  <si>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</si>
  <si>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</si>
  <si>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</si>
  <si>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</si>
  <si>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</si>
  <si>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</si>
  <si>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</si>
  <si>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</si>
  <si>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</si>
  <si>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</si>
  <si>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</si>
  <si>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</si>
  <si>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</si>
  <si>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</si>
  <si>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</si>
  <si>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</si>
  <si>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</si>
  <si>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</si>
  <si>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</si>
  <si>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</si>
  <si>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</si>
  <si>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</si>
  <si>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</si>
  <si>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</si>
  <si>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</si>
  <si>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</si>
  <si>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</si>
  <si>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</si>
  <si>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</si>
  <si>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</si>
  <si>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</si>
  <si>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</si>
  <si>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</si>
  <si>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</si>
  <si>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</si>
  <si>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</si>
  <si>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</si>
  <si>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</si>
  <si>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</si>
  <si>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</si>
  <si>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</si>
  <si>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</si>
  <si>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</si>
  <si>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</si>
  <si>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</si>
  <si>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</si>
  <si>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</si>
  <si>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</si>
  <si>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</si>
  <si>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</si>
  <si>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</si>
  <si>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</si>
  <si>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</si>
  <si>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</si>
  <si>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</si>
  <si>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</si>
  <si>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</si>
  <si>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</si>
  <si>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</si>
  <si>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</si>
  <si>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</si>
  <si>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</si>
  <si>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</si>
  <si>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</si>
  <si>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</si>
  <si>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</si>
  <si>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</si>
  <si>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</si>
  <si>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</si>
  <si>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</si>
  <si>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</si>
  <si>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</si>
  <si>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</si>
  <si>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</si>
  <si>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</si>
  <si>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</si>
  <si>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</si>
  <si>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</si>
  <si>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</si>
  <si>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</si>
  <si>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</si>
  <si>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</si>
  <si>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</si>
  <si>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</si>
  <si>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</si>
  <si>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</si>
  <si>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</si>
  <si>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</si>
  <si>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</si>
  <si>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</si>
  <si>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</si>
  <si>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</si>
  <si>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</si>
  <si>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</si>
  <si>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</si>
  <si>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</si>
  <si>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</si>
  <si>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</si>
  <si>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</si>
  <si>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</si>
  <si>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</si>
  <si>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</si>
  <si>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</si>
  <si>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</si>
  <si>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</si>
  <si>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</si>
  <si>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</si>
  <si>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</si>
  <si>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</si>
  <si>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</si>
  <si>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</si>
  <si>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</si>
  <si>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</si>
  <si>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</si>
  <si>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</si>
  <si>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</si>
  <si>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</si>
  <si>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</si>
  <si>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</si>
  <si>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</si>
  <si>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</si>
  <si>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</si>
  <si>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</si>
  <si>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</si>
  <si>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</si>
  <si>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</si>
  <si>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</si>
  <si>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</si>
  <si>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</si>
  <si>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</si>
  <si>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</si>
  <si>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</si>
  <si>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</si>
  <si>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</si>
  <si>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</si>
  <si>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</si>
  <si>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</si>
  <si>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</si>
  <si>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</si>
  <si>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</si>
  <si>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</si>
  <si>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</si>
  <si>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</si>
  <si>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</si>
  <si>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</si>
  <si>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</si>
  <si>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</si>
  <si>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</si>
  <si>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</si>
  <si>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</si>
  <si>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</si>
  <si>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</si>
  <si>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</si>
  <si>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</si>
  <si>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</si>
  <si>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</si>
  <si>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</si>
  <si>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</si>
  <si>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</si>
  <si>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</si>
  <si>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</si>
  <si>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</si>
  <si>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</si>
  <si>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</si>
  <si>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</si>
  <si>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</si>
  <si>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</si>
  <si>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</si>
  <si>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</si>
  <si>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</si>
  <si>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</si>
  <si>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</si>
  <si>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</si>
  <si>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</si>
  <si>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</si>
  <si>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</si>
  <si>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</si>
  <si>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</si>
  <si>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</si>
  <si>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</si>
  <si>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</si>
  <si>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</si>
  <si>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</si>
  <si>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</si>
  <si>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</si>
  <si>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</si>
  <si>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</si>
  <si>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</si>
  <si>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</si>
  <si>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</si>
  <si>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</si>
  <si>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</si>
  <si>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</si>
  <si>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</si>
  <si>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</si>
  <si>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</si>
  <si>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</si>
  <si>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</si>
  <si>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</si>
  <si>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</si>
  <si>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</si>
  <si>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</si>
  <si>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</si>
  <si>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</si>
  <si>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</si>
  <si>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</si>
  <si>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</si>
  <si>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</si>
  <si>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</si>
  <si>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</si>
  <si>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</si>
  <si>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</si>
  <si>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</si>
  <si>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</si>
  <si>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</si>
  <si>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</si>
  <si>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</si>
  <si>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</si>
  <si>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</si>
  <si>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</si>
  <si>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</si>
  <si>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</si>
  <si>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</si>
  <si>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</si>
  <si>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</si>
  <si>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</si>
  <si>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</si>
  <si>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</si>
  <si>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</si>
  <si>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</si>
  <si>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</si>
  <si>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</si>
  <si>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</si>
  <si>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</si>
  <si>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</si>
  <si>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</si>
  <si>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</si>
  <si>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</si>
  <si>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</si>
  <si>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</si>
  <si>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</si>
  <si>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</si>
  <si>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</si>
  <si>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</si>
  <si>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</si>
  <si>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</si>
  <si>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</si>
  <si>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</si>
  <si>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</si>
  <si>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</si>
  <si>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</si>
  <si>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</si>
  <si>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</si>
  <si>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</si>
  <si>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</si>
  <si>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</si>
  <si>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</si>
  <si>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</si>
  <si>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</si>
  <si>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</si>
  <si>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</si>
  <si>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</si>
  <si>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</si>
  <si>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</si>
  <si>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</si>
  <si>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</si>
  <si>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</si>
  <si>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</si>
  <si>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</si>
  <si>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</si>
  <si>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</si>
  <si>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</si>
  <si>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</si>
  <si>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</si>
  <si>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</si>
  <si>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</si>
  <si>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</si>
  <si>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</si>
  <si>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</si>
  <si>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</si>
  <si>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</si>
  <si>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</si>
  <si>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</si>
  <si>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</si>
  <si>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</si>
  <si>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</si>
  <si>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</si>
  <si>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</si>
  <si>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</si>
  <si>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</si>
  <si>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</si>
  <si>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</si>
  <si>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</si>
  <si>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</si>
  <si>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</si>
  <si>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</si>
  <si>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</si>
  <si>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</si>
  <si>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</si>
  <si>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</si>
  <si>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</si>
  <si>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</si>
  <si>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</si>
  <si>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</si>
  <si>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</si>
  <si>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</si>
  <si>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</si>
  <si>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</si>
  <si>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</si>
  <si>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</si>
  <si>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</si>
  <si>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</si>
  <si>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</si>
  <si>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</si>
  <si>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</si>
  <si>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</si>
  <si>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</si>
  <si>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</si>
  <si>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</si>
  <si>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</si>
  <si>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</si>
  <si>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</si>
  <si>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</si>
  <si>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</si>
  <si>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</si>
  <si>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</si>
  <si>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</si>
  <si>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</si>
  <si>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</si>
  <si>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</si>
  <si>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</si>
  <si>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</si>
  <si>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</si>
  <si>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</si>
  <si>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</si>
  <si>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</si>
  <si>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</si>
  <si>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</si>
  <si>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</si>
  <si>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</si>
  <si>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</si>
  <si>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</si>
  <si>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</si>
  <si>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</si>
  <si>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</si>
  <si>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</si>
  <si>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</si>
  <si>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</si>
  <si>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</si>
  <si>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</si>
  <si>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</si>
  <si>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</si>
  <si>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</si>
  <si>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</si>
  <si>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</si>
  <si>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</si>
  <si>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</si>
  <si>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</si>
  <si>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</si>
  <si>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</si>
  <si>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</si>
  <si>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</si>
  <si>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</si>
  <si>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</si>
  <si>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</si>
  <si>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</si>
  <si>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</si>
  <si>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</si>
  <si>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</si>
  <si>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</si>
  <si>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</si>
  <si>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</si>
  <si>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</si>
  <si>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</si>
  <si>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</si>
  <si>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</si>
  <si>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</si>
  <si>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</si>
  <si>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</si>
  <si>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</si>
  <si>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</si>
  <si>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</si>
  <si>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</si>
  <si>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</si>
  <si>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</si>
  <si>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</si>
  <si>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</si>
  <si>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</si>
  <si>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</si>
  <si>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</si>
  <si>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</si>
  <si>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</si>
  <si>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</si>
  <si>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</si>
  <si>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</si>
  <si>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</si>
  <si>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</si>
  <si>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</si>
  <si>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</si>
  <si>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</si>
  <si>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</si>
  <si>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</si>
  <si>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</si>
  <si>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</si>
  <si>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</si>
  <si>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</si>
  <si>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</si>
  <si>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</si>
  <si>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</si>
  <si>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</si>
  <si>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</si>
  <si>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</si>
  <si>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</si>
  <si>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</si>
  <si>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</si>
  <si>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</si>
  <si>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</si>
  <si>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</si>
  <si>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</si>
  <si>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</si>
  <si>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</si>
  <si>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</si>
  <si>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</si>
  <si>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</si>
  <si>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</si>
  <si>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</si>
  <si>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</si>
  <si>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</si>
  <si>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</si>
  <si>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</si>
  <si>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</si>
  <si>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</si>
  <si>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</si>
  <si>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</si>
  <si>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</si>
  <si>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</si>
  <si>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</si>
  <si>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</si>
  <si>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</si>
  <si>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</si>
  <si>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</si>
  <si>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</si>
  <si>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</si>
  <si>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</si>
  <si>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</si>
  <si>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</si>
  <si>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</si>
  <si>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</si>
  <si>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</si>
  <si>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</si>
  <si>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</si>
  <si>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</si>
  <si>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</si>
  <si>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</si>
  <si>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</si>
  <si>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</si>
  <si>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</si>
  <si>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</si>
  <si>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</si>
  <si>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</si>
  <si>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</si>
  <si>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</si>
  <si>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</si>
  <si>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</si>
  <si>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</si>
  <si>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</si>
  <si>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</si>
  <si>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</si>
  <si>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</si>
  <si>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</si>
  <si>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</si>
  <si>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</si>
  <si>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</si>
  <si>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</si>
  <si>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</si>
  <si>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</si>
  <si>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</si>
  <si>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</si>
  <si>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</si>
  <si>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</si>
  <si>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</si>
  <si>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</si>
  <si>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</si>
  <si>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</si>
  <si>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</si>
  <si>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</si>
  <si>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</si>
  <si>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</si>
  <si>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</si>
  <si>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</si>
  <si>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</si>
  <si>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</si>
  <si>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</si>
  <si>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</si>
  <si>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</si>
  <si>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</si>
  <si>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</si>
  <si>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</si>
  <si>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</si>
  <si>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</si>
  <si>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</si>
  <si>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</si>
  <si>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</si>
  <si>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</si>
  <si>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</si>
  <si>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</si>
  <si>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</si>
  <si>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</si>
  <si>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</si>
  <si>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</si>
  <si>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</si>
  <si>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</si>
  <si>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</si>
  <si>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</si>
  <si>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</si>
  <si>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</si>
  <si>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</si>
  <si>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</si>
  <si>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</si>
  <si>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</si>
  <si>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</si>
  <si>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</si>
  <si>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</si>
  <si>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</si>
  <si>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</si>
  <si>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</si>
  <si>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</si>
  <si>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</si>
  <si>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</si>
  <si>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</si>
  <si>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</si>
  <si>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</si>
  <si>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</si>
  <si>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</si>
  <si>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</si>
  <si>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</si>
  <si>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</si>
  <si>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</si>
  <si>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</si>
  <si>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</si>
  <si>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</si>
  <si>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</si>
  <si>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</si>
  <si>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</si>
  <si>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</si>
  <si>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</si>
  <si>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</si>
  <si>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</si>
  <si>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</si>
  <si>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</si>
  <si>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</si>
  <si>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</si>
  <si>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</si>
  <si>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</si>
  <si>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</si>
  <si>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</si>
  <si>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</si>
  <si>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</si>
  <si>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</si>
  <si>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</si>
  <si>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</si>
  <si>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</si>
  <si>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</si>
  <si>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</si>
  <si>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</si>
  <si>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</si>
  <si>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</si>
  <si>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</si>
  <si>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</si>
  <si>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</si>
  <si>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</si>
  <si>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</si>
  <si>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</si>
  <si>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</si>
  <si>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</si>
  <si>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</si>
  <si>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</si>
  <si>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</si>
  <si>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</si>
  <si>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</si>
  <si>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</si>
  <si>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</si>
  <si>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</si>
  <si>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</si>
  <si>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</si>
  <si>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</si>
  <si>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</si>
  <si>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</si>
  <si>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</si>
  <si>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</si>
  <si>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</si>
  <si>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</si>
  <si>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</si>
  <si>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</si>
  <si>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</si>
  <si>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</si>
  <si>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</si>
  <si>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</si>
  <si>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</si>
  <si>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</si>
  <si>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</si>
  <si>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</si>
  <si>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</si>
  <si>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</si>
  <si>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</si>
  <si>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</si>
  <si>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</si>
  <si>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</si>
  <si>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</si>
  <si>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</si>
  <si>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</si>
  <si>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</si>
  <si>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</si>
  <si>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</si>
  <si>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</si>
  <si>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</si>
  <si>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</si>
  <si>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</si>
  <si>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</si>
  <si>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</si>
  <si>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</si>
  <si>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</si>
  <si>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</si>
  <si>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</si>
  <si>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</si>
  <si>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</si>
  <si>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</si>
  <si>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</si>
  <si>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</si>
  <si>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</si>
  <si>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</si>
  <si>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</si>
  <si>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</si>
  <si>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</si>
  <si>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</si>
  <si>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</si>
  <si>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</si>
  <si>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</si>
  <si>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</si>
  <si>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</si>
  <si>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</si>
  <si>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</si>
  <si>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</si>
  <si>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</si>
  <si>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</si>
  <si>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</si>
  <si>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</si>
  <si>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</si>
  <si>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</si>
  <si>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</si>
  <si>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</si>
  <si>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</si>
  <si>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</si>
  <si>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</si>
  <si>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</si>
  <si>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</si>
  <si>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</si>
  <si>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</si>
  <si>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</si>
  <si>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</si>
  <si>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</si>
  <si>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</si>
  <si>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</si>
  <si>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</si>
  <si>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</si>
  <si>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</si>
  <si>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</si>
  <si>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</si>
  <si>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</si>
  <si>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</si>
  <si>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</si>
  <si>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</si>
  <si>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</si>
  <si>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</si>
  <si>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</si>
  <si>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</si>
  <si>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</si>
  <si>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</si>
  <si>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</si>
  <si>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</si>
  <si>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</si>
  <si>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</si>
  <si>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</si>
  <si>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</si>
  <si>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</si>
  <si>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</si>
  <si>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</si>
  <si>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</si>
  <si>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</si>
  <si>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</si>
  <si>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</si>
  <si>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</si>
  <si>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</si>
  <si>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</si>
  <si>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</si>
  <si>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</si>
  <si>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</si>
  <si>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</si>
  <si>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</si>
  <si>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</si>
  <si>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</si>
  <si>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</si>
  <si>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</si>
  <si>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</si>
  <si>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</si>
  <si>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</si>
  <si>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</si>
  <si>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</si>
  <si>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</si>
  <si>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</si>
  <si>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</si>
  <si>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</si>
  <si>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</si>
  <si>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</si>
  <si>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</si>
  <si>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</si>
  <si>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</si>
  <si>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</si>
  <si>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</si>
  <si>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</si>
  <si>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</si>
  <si>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</si>
  <si>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</si>
  <si>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</si>
  <si>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</si>
  <si>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</si>
  <si>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</si>
  <si>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</si>
  <si>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</si>
  <si>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</si>
  <si>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</si>
  <si>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</si>
  <si>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</si>
  <si>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</si>
  <si>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</si>
  <si>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</si>
  <si>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</si>
  <si>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</si>
  <si>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</si>
  <si>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</si>
  <si>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</si>
  <si>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</si>
  <si>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</si>
  <si>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</si>
  <si>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</si>
  <si>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</si>
  <si>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</si>
  <si>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</si>
  <si>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</si>
  <si>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</si>
  <si>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</si>
  <si>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</si>
  <si>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</si>
  <si>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</si>
  <si>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</si>
  <si>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</si>
  <si>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</si>
  <si>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</si>
  <si>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</si>
  <si>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</si>
  <si>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</si>
  <si>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</si>
  <si>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</si>
  <si>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</si>
  <si>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</si>
  <si>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</si>
  <si>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</si>
  <si>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</si>
  <si>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</si>
  <si>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</si>
  <si>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</si>
  <si>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</si>
  <si>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</si>
  <si>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</si>
  <si>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</si>
  <si>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</si>
  <si>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</si>
  <si>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</si>
  <si>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</si>
  <si>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</si>
  <si>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</si>
  <si>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</si>
  <si>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</si>
  <si>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</si>
  <si>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</si>
  <si>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</si>
  <si>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</si>
  <si>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</si>
  <si>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</si>
  <si>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</si>
  <si>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</si>
  <si>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</si>
  <si>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</si>
  <si>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</si>
  <si>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</si>
  <si>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</si>
  <si>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</si>
  <si>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</si>
  <si>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</si>
  <si>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</si>
  <si>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</si>
  <si>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</si>
  <si>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</si>
  <si>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</si>
  <si>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</si>
  <si>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</si>
  <si>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</si>
  <si>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</si>
  <si>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</si>
  <si>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</si>
  <si>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</si>
  <si>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</si>
  <si>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</si>
  <si>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</si>
  <si>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</si>
  <si>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</si>
  <si>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</si>
  <si>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</si>
  <si>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</si>
  <si>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</si>
  <si>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</si>
  <si>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</si>
  <si>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</si>
  <si>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</si>
  <si>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</si>
  <si>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</si>
  <si>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</si>
  <si>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</si>
  <si>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</si>
  <si>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</si>
  <si>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</si>
  <si>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</si>
  <si>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</si>
  <si>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</si>
  <si>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</si>
  <si>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</si>
  <si>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</si>
  <si>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</si>
  <si>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</si>
  <si>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</si>
  <si>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</si>
  <si>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</si>
  <si>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</si>
  <si>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</si>
  <si>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</si>
  <si>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</si>
  <si>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</si>
  <si>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</si>
  <si>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</si>
  <si>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</si>
  <si>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</si>
  <si>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</si>
  <si>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</si>
  <si>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</si>
  <si>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</si>
  <si>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</si>
  <si>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</si>
  <si>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</si>
  <si>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</si>
  <si>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</si>
  <si>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</si>
  <si>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</si>
  <si>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</si>
  <si>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</si>
  <si>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</si>
  <si>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</si>
  <si>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</si>
  <si>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</si>
  <si>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</si>
  <si>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</si>
  <si>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</si>
  <si>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</si>
  <si>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</si>
  <si>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</si>
  <si>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</si>
  <si>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</si>
  <si>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</si>
  <si>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</si>
  <si>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</si>
  <si>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</si>
  <si>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</si>
  <si>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</si>
  <si>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</si>
  <si>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</si>
  <si>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</si>
  <si>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</si>
  <si>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</si>
  <si>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</si>
  <si>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</si>
  <si>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</si>
  <si>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</si>
  <si>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</si>
  <si>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</si>
  <si>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</si>
  <si>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</si>
  <si>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</si>
  <si>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</si>
  <si>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</si>
  <si>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</si>
  <si>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</si>
  <si>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</si>
  <si>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</si>
  <si>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</si>
  <si>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</si>
  <si>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</si>
  <si>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</si>
  <si>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</si>
  <si>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</si>
  <si>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</si>
  <si>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</si>
  <si>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</si>
  <si>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</si>
  <si>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</si>
  <si>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</si>
  <si>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</si>
  <si>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</si>
  <si>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</si>
  <si>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</si>
  <si>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</si>
  <si>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</si>
  <si>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</si>
  <si>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</si>
  <si>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</si>
  <si>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</si>
  <si>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</si>
  <si>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</si>
  <si>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</si>
  <si>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</si>
  <si>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</si>
  <si>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</si>
  <si>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</si>
  <si>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</si>
  <si>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</si>
  <si>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</si>
  <si>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</si>
  <si>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</si>
  <si>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</si>
  <si>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</si>
  <si>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</si>
  <si>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</si>
  <si>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</si>
  <si>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</si>
  <si>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</si>
  <si>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</si>
  <si>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</si>
  <si>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</si>
  <si>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</si>
  <si>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</si>
  <si>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</si>
  <si>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</si>
  <si>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</si>
  <si>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</si>
  <si>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</si>
  <si>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</si>
  <si>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</si>
  <si>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</si>
  <si>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</si>
  <si>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</si>
  <si>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</si>
  <si>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</si>
  <si>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</si>
  <si>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</si>
  <si>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</si>
  <si>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</si>
  <si>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</si>
  <si>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</si>
  <si>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</si>
  <si>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</si>
  <si>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</si>
  <si>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</si>
  <si>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</si>
  <si>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</si>
  <si>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</si>
  <si>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</si>
  <si>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</si>
  <si>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</si>
  <si>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</si>
  <si>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</si>
  <si>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</si>
  <si>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</si>
  <si>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</si>
  <si>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</si>
  <si>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</si>
  <si>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</si>
  <si>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</si>
  <si>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</si>
  <si>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</si>
  <si>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</si>
  <si>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</si>
  <si>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</si>
  <si>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</si>
  <si>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</si>
  <si>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</si>
  <si>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</si>
  <si>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</si>
  <si>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</si>
  <si>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</si>
  <si>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</si>
  <si>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</si>
  <si>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</si>
  <si>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</si>
  <si>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</si>
  <si>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</si>
  <si>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</si>
  <si>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</si>
  <si>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</si>
  <si>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</si>
  <si>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</si>
  <si>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</si>
  <si>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</si>
  <si>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</si>
  <si>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</si>
  <si>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</si>
  <si>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</si>
  <si>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</si>
  <si>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</si>
  <si>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</si>
  <si>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</si>
  <si>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</si>
  <si>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</si>
  <si>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</si>
  <si>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</si>
  <si>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</si>
  <si>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</si>
  <si>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</si>
  <si>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</si>
  <si>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</si>
  <si>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</si>
  <si>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</si>
  <si>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</si>
  <si>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</si>
  <si>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</si>
  <si>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</si>
  <si>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</si>
  <si>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</si>
  <si>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</si>
  <si>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</si>
  <si>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</si>
  <si>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</si>
  <si>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</si>
  <si>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</si>
  <si>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</si>
  <si>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</si>
  <si>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</si>
  <si>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</si>
  <si>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</si>
  <si>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</si>
  <si>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</si>
  <si>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</si>
  <si>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</si>
  <si>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</si>
  <si>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</si>
  <si>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</si>
  <si>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</si>
  <si>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</si>
  <si>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</si>
  <si>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</si>
  <si>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</si>
  <si>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</si>
  <si>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</si>
  <si>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</si>
  <si>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</si>
  <si>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</si>
  <si>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</si>
  <si>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</si>
  <si>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</si>
  <si>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</si>
  <si>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</si>
  <si>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</si>
  <si>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</si>
  <si>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</si>
  <si>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</si>
  <si>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</si>
  <si>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</si>
  <si>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</si>
  <si>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</si>
  <si>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</si>
  <si>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</si>
  <si>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</si>
  <si>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</si>
  <si>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</si>
  <si>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</si>
  <si>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</si>
  <si>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</si>
  <si>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</si>
  <si>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</si>
  <si>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</si>
  <si>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</si>
  <si>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</si>
  <si>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</si>
  <si>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</si>
  <si>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</si>
  <si>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</si>
  <si>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</si>
  <si>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</si>
  <si>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</si>
  <si>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</si>
  <si>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</si>
  <si>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</si>
  <si>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</si>
  <si>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</si>
  <si>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</si>
  <si>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</si>
  <si>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</si>
  <si>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</si>
  <si>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</si>
  <si>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</si>
  <si>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</si>
  <si>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</si>
  <si>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</si>
  <si>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</si>
  <si>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</si>
  <si>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</si>
  <si>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</si>
  <si>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</si>
  <si>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</si>
  <si>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</si>
  <si>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</si>
  <si>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</si>
  <si>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</si>
  <si>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</si>
  <si>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</si>
  <si>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</si>
  <si>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</si>
  <si>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</si>
  <si>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</si>
  <si>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</si>
  <si>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</si>
  <si>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</si>
  <si>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</si>
  <si>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</si>
  <si>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</si>
  <si>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</si>
  <si>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</si>
  <si>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</si>
  <si>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</si>
  <si>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</si>
  <si>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</si>
  <si>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</si>
  <si>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</si>
  <si>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</si>
  <si>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</si>
  <si>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</si>
  <si>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</si>
  <si>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</si>
  <si>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</si>
  <si>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</si>
  <si>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</si>
  <si>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</si>
  <si>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</si>
  <si>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</si>
  <si>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</si>
  <si>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</si>
  <si>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</si>
  <si>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</si>
  <si>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</si>
  <si>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</si>
  <si>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</si>
  <si>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</si>
  <si>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</si>
  <si>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</si>
  <si>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</si>
  <si>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</si>
  <si>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</si>
  <si>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</si>
  <si>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</si>
  <si>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</si>
  <si>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</si>
  <si>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</si>
  <si>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</si>
  <si>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</si>
  <si>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</si>
  <si>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</si>
  <si>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</si>
  <si>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</si>
  <si>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</si>
  <si>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</si>
  <si>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</si>
  <si>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</si>
  <si>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</si>
  <si>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</si>
  <si>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</si>
  <si>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</si>
  <si>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</si>
  <si>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</si>
  <si>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</si>
  <si>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</si>
  <si>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</si>
  <si>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</si>
  <si>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</si>
  <si>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</si>
  <si>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</si>
  <si>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</si>
  <si>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</si>
  <si>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</si>
  <si>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</si>
  <si>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</si>
  <si>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</si>
  <si>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</si>
  <si>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</si>
  <si>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</si>
  <si>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</si>
  <si>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</si>
  <si>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</si>
  <si>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</si>
  <si>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</si>
  <si>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</si>
  <si>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</si>
  <si>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</si>
  <si>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</si>
  <si>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</si>
  <si>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</si>
  <si>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</si>
  <si>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</si>
  <si>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</si>
  <si>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</si>
  <si>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</si>
  <si>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</si>
  <si>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</si>
  <si>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</si>
  <si>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</si>
  <si>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</si>
  <si>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</si>
  <si>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</si>
  <si>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</si>
  <si>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</si>
  <si>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</si>
  <si>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</si>
  <si>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</si>
  <si>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</si>
  <si>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</si>
  <si>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</si>
  <si>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</si>
  <si>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</si>
  <si>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</si>
  <si>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</si>
  <si>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</si>
  <si>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</si>
  <si>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</si>
  <si>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</si>
  <si>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</si>
  <si>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</si>
  <si>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</si>
  <si>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</si>
  <si>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</si>
  <si>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</si>
  <si>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</si>
  <si>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</si>
  <si>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</si>
  <si>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</si>
  <si>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</si>
  <si>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</si>
  <si>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</si>
  <si>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</si>
  <si>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</si>
  <si>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</si>
  <si>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</si>
  <si>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</si>
  <si>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</si>
  <si>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</si>
  <si>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</si>
  <si>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</si>
  <si>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</si>
  <si>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</si>
  <si>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</si>
  <si>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</si>
  <si>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</si>
  <si>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</si>
  <si>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</si>
  <si>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</si>
  <si>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</si>
  <si>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</si>
  <si>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</si>
  <si>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</si>
  <si>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</si>
  <si>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</si>
  <si>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</si>
  <si>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</si>
  <si>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</si>
  <si>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</si>
  <si>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</si>
  <si>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</si>
  <si>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</si>
  <si>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</si>
  <si>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</si>
  <si>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</si>
  <si>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</si>
  <si>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</si>
  <si>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</si>
  <si>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</si>
  <si>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</si>
  <si>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</si>
  <si>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</si>
  <si>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</si>
  <si>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</si>
  <si>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</si>
  <si>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</si>
  <si>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</si>
  <si>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</si>
  <si>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</si>
  <si>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</si>
  <si>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</si>
  <si>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</si>
  <si>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</si>
  <si>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</si>
  <si>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</si>
  <si>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</si>
  <si>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</si>
  <si>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</si>
  <si>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</si>
  <si>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</si>
  <si>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</si>
  <si>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</si>
  <si>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</si>
  <si>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</si>
  <si>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</si>
  <si>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</si>
  <si>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</si>
  <si>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</si>
  <si>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</si>
  <si>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</si>
  <si>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</si>
  <si>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</si>
  <si>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</si>
  <si>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</si>
  <si>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</si>
  <si>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</si>
  <si>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</si>
  <si>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</si>
  <si>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</si>
  <si>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</si>
  <si>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</si>
  <si>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</si>
  <si>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</si>
  <si>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</si>
  <si>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</si>
  <si>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</si>
  <si>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</si>
  <si>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</si>
  <si>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</si>
  <si>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</si>
  <si>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</si>
  <si>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</si>
  <si>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</si>
  <si>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</si>
  <si>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</si>
  <si>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</si>
  <si>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</si>
  <si>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</si>
  <si>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</si>
  <si>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</si>
  <si>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</si>
  <si>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</si>
  <si>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</si>
  <si>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</si>
  <si>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</si>
  <si>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</si>
  <si>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</si>
  <si>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</si>
  <si>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</si>
  <si>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</si>
  <si>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</si>
  <si>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</si>
  <si>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</si>
  <si>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</si>
  <si>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</si>
  <si>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</si>
  <si>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</si>
  <si>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</si>
  <si>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</si>
  <si>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</si>
  <si>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</si>
  <si>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</si>
  <si>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</si>
  <si>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</si>
  <si>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</si>
  <si>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</si>
  <si>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</si>
  <si>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</si>
  <si>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</si>
  <si>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</si>
  <si>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</si>
  <si>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</si>
  <si>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</si>
  <si>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</si>
  <si>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</si>
  <si>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</si>
  <si>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</si>
  <si>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</si>
  <si>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</si>
  <si>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</si>
  <si>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</si>
  <si>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</si>
  <si>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</si>
  <si>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</si>
  <si>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</si>
  <si>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</si>
  <si>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</si>
  <si>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</si>
  <si>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</si>
  <si>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</si>
  <si>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</si>
  <si>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</si>
  <si>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</si>
  <si>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</si>
  <si>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</si>
  <si>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</si>
  <si>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</si>
  <si>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</si>
  <si>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</si>
  <si>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</si>
  <si>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</si>
  <si>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</si>
  <si>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</si>
  <si>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</si>
  <si>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</si>
  <si>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</si>
  <si>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</si>
  <si>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</si>
  <si>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</si>
  <si>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</si>
  <si>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</si>
  <si>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</si>
  <si>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</si>
  <si>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</si>
  <si>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</si>
  <si>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</si>
  <si>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</si>
  <si>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</si>
  <si>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</si>
  <si>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</si>
  <si>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</si>
  <si>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</si>
  <si>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</si>
  <si>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</si>
  <si>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</si>
  <si>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</si>
  <si>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</si>
  <si>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</si>
  <si>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</si>
  <si>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</si>
  <si>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</si>
  <si>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</si>
  <si>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</si>
  <si>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</si>
  <si>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</si>
  <si>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</si>
  <si>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</si>
  <si>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</si>
  <si>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</si>
  <si>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</si>
  <si>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</si>
  <si>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</si>
  <si>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</si>
  <si>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</si>
  <si>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</si>
  <si>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</si>
  <si>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</si>
  <si>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</si>
  <si>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</si>
  <si>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</si>
  <si>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</si>
  <si>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</si>
  <si>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</si>
  <si>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</si>
  <si>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</si>
  <si>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</si>
  <si>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</si>
  <si>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</si>
  <si>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</si>
  <si>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</si>
  <si>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</si>
  <si>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</si>
  <si>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</si>
  <si>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</si>
  <si>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</si>
  <si>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</si>
  <si>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</si>
  <si>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</si>
  <si>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</si>
  <si>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</si>
  <si>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</si>
  <si>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</si>
  <si>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</si>
  <si>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</si>
  <si>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</si>
  <si>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</si>
  <si>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</si>
  <si>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</si>
  <si>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</si>
  <si>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</si>
  <si>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</si>
  <si>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</si>
  <si>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</si>
  <si>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</si>
  <si>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</si>
  <si>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</si>
  <si>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</si>
  <si>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</si>
  <si>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</si>
  <si>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</si>
  <si>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</si>
  <si>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</si>
  <si>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</si>
  <si>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</si>
  <si>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</si>
  <si>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</si>
  <si>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</si>
  <si>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</si>
  <si>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</si>
  <si>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</si>
  <si>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</si>
  <si>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</si>
  <si>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</si>
  <si>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</si>
  <si>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</si>
  <si>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</si>
  <si>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</si>
  <si>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</si>
  <si>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</si>
  <si>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</si>
  <si>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</si>
  <si>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</si>
  <si>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</si>
  <si>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</si>
  <si>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</si>
  <si>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</si>
  <si>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</si>
  <si>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</si>
  <si>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</si>
  <si>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</si>
  <si>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</si>
  <si>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</si>
  <si>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</si>
  <si>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</si>
  <si>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</si>
  <si>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</si>
  <si>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</si>
  <si>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</si>
  <si>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</si>
  <si>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</si>
  <si>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</si>
  <si>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</si>
  <si>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</si>
  <si>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</si>
  <si>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</si>
  <si>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</si>
  <si>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</si>
  <si>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</si>
  <si>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</si>
  <si>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</si>
  <si>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</si>
  <si>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</si>
  <si>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</si>
  <si>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</si>
  <si>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</si>
  <si>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</si>
  <si>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</si>
  <si>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</si>
  <si>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</si>
  <si>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</si>
  <si>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</si>
  <si>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</si>
  <si>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</si>
  <si>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</si>
  <si>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</si>
  <si>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</si>
  <si>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</si>
  <si>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</si>
  <si>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</si>
  <si>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</si>
  <si>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</si>
  <si>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</si>
  <si>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</si>
  <si>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</si>
  <si>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</si>
  <si>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</si>
  <si>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</si>
  <si>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</si>
  <si>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</si>
  <si>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</si>
  <si>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</si>
  <si>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</si>
  <si>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</si>
  <si>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</si>
  <si>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</si>
  <si>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</si>
  <si>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</si>
  <si>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</si>
  <si>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</si>
  <si>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</si>
  <si>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</si>
  <si>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</si>
  <si>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</si>
  <si>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</si>
  <si>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</si>
  <si>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</si>
  <si>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</si>
  <si>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</si>
  <si>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</si>
  <si>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</si>
  <si>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</si>
  <si>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</si>
  <si>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</si>
  <si>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</si>
  <si>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</si>
  <si>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</si>
  <si>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</si>
  <si>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</si>
  <si>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</si>
  <si>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</si>
  <si>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</si>
  <si>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</si>
  <si>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</si>
  <si>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</si>
  <si>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</si>
  <si>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</si>
  <si>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</si>
  <si>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</si>
  <si>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</si>
  <si>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</si>
  <si>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</si>
  <si>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</si>
  <si>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</si>
  <si>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</si>
  <si>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</si>
  <si>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</si>
  <si>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</si>
  <si>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</si>
  <si>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</si>
  <si>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</si>
  <si>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</si>
  <si>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</si>
  <si>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</si>
  <si>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</si>
  <si>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</si>
  <si>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</si>
  <si>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</si>
  <si>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</si>
  <si>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</si>
  <si>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</si>
  <si>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</si>
  <si>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</si>
  <si>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</si>
  <si>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</si>
  <si>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</si>
  <si>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</si>
  <si>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</si>
  <si>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</si>
  <si>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</si>
  <si>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</si>
  <si>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</si>
  <si>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</si>
  <si>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</si>
  <si>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</si>
  <si>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</si>
  <si>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</si>
  <si>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</si>
  <si>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</si>
  <si>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</si>
  <si>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</si>
  <si>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</si>
  <si>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</si>
  <si>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</si>
  <si>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</si>
  <si>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</si>
  <si>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</si>
  <si>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</si>
  <si>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</si>
  <si>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</si>
  <si>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</si>
  <si>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</si>
  <si>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</si>
  <si>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</si>
  <si>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</si>
  <si>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</si>
  <si>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</si>
  <si>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</si>
  <si>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</si>
  <si>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</si>
  <si>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</si>
  <si>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</si>
  <si>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</si>
  <si>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</si>
  <si>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</si>
  <si>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</si>
  <si>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</si>
  <si>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</si>
  <si>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</si>
  <si>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</si>
  <si>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</si>
  <si>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</si>
  <si>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</si>
  <si>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</si>
  <si>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</si>
  <si>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</si>
  <si>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</si>
  <si>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</si>
  <si>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</si>
  <si>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</si>
  <si>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</si>
  <si>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</si>
  <si>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</si>
  <si>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</si>
  <si>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</si>
  <si>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</si>
  <si>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</si>
  <si>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</si>
  <si>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</si>
  <si>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</si>
  <si>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</si>
  <si>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</si>
  <si>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</si>
  <si>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</si>
  <si>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</si>
  <si>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</si>
  <si>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</si>
  <si>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</si>
  <si>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</si>
  <si>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</si>
  <si>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</si>
  <si>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</si>
  <si>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</si>
  <si>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</si>
  <si>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</si>
  <si>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</si>
  <si>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</si>
  <si>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</si>
  <si>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</si>
  <si>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</si>
  <si>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</si>
  <si>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</si>
  <si>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</si>
  <si>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</si>
  <si>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</si>
  <si>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</si>
  <si>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</si>
  <si>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</si>
  <si>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</si>
  <si>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</si>
  <si>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</si>
  <si>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</si>
  <si>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</si>
  <si>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</si>
  <si>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</si>
  <si>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</si>
  <si>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</si>
  <si>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</si>
  <si>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</si>
  <si>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</si>
  <si>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</si>
  <si>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</si>
  <si>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</si>
  <si>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</si>
  <si>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</si>
  <si>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</si>
  <si>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</si>
  <si>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</si>
  <si>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</si>
  <si>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</si>
  <si>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</si>
  <si>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</si>
  <si>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</si>
  <si>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</si>
  <si>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</si>
  <si>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</si>
  <si>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</si>
  <si>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</si>
  <si>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</si>
  <si>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</si>
  <si>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</si>
  <si>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</si>
  <si>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</si>
  <si>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</si>
  <si>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</si>
  <si>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</si>
  <si>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</si>
  <si>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</si>
  <si>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</si>
  <si>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</si>
  <si>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</si>
  <si>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</si>
  <si>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</si>
  <si>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</si>
  <si>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</si>
  <si>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</si>
  <si>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</si>
  <si>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</si>
  <si>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</si>
  <si>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</si>
  <si>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</si>
  <si>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</si>
  <si>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</si>
  <si>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</si>
  <si>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</si>
  <si>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</si>
  <si>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</si>
  <si>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</si>
  <si>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</si>
  <si>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</si>
  <si>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</si>
  <si>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</si>
  <si>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</si>
  <si>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</si>
  <si>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</si>
  <si>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</si>
  <si>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</si>
  <si>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</si>
  <si>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</si>
  <si>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</si>
  <si>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</si>
  <si>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</si>
  <si>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</si>
  <si>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</si>
  <si>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</si>
  <si>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</si>
  <si>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</si>
  <si>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</si>
  <si>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</si>
  <si>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</si>
  <si>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</si>
  <si>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</si>
  <si>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</si>
  <si>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</si>
  <si>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</si>
  <si>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</si>
  <si>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</si>
  <si>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</si>
  <si>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</si>
  <si>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</si>
  <si>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</si>
  <si>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</si>
  <si>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</si>
  <si>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</si>
  <si>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</si>
  <si>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</si>
  <si>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</si>
  <si>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</si>
  <si>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</si>
  <si>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</si>
  <si>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</si>
  <si>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</si>
  <si>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</si>
  <si>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</si>
  <si>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</si>
  <si>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</si>
  <si>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</si>
  <si>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</si>
  <si>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</si>
  <si>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</si>
  <si>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</si>
  <si>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</si>
  <si>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</si>
  <si>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</si>
  <si>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</si>
  <si>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</si>
  <si>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</si>
  <si>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</si>
  <si>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</si>
  <si>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</si>
  <si>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</si>
  <si>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</si>
  <si>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</si>
  <si>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</si>
  <si>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</si>
  <si>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</si>
  <si>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</si>
  <si>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</si>
  <si>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</si>
  <si>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</si>
  <si>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</si>
  <si>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</si>
  <si>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</si>
  <si>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</si>
  <si>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</si>
  <si>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</si>
  <si>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</si>
  <si>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</si>
  <si>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</si>
  <si>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</si>
  <si>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</si>
  <si>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</si>
  <si>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</si>
  <si>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</si>
  <si>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</si>
  <si>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</si>
  <si>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</si>
  <si>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</si>
  <si>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</si>
  <si>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</si>
  <si>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</si>
  <si>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</si>
  <si>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</si>
  <si>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</si>
  <si>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</si>
  <si>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</si>
  <si>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</si>
  <si>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</si>
  <si>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</si>
  <si>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</si>
  <si>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</si>
  <si>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</si>
  <si>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</si>
  <si>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</si>
  <si>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</si>
  <si>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</si>
  <si>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</si>
  <si>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</si>
  <si>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</si>
  <si>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</si>
  <si>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</si>
  <si>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</si>
  <si>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</si>
  <si>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</si>
  <si>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</si>
  <si>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</si>
  <si>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</si>
  <si>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</si>
  <si>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</si>
  <si>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</si>
  <si>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</si>
  <si>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</si>
  <si>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</si>
  <si>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</si>
  <si>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</si>
  <si>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</si>
  <si>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</si>
  <si>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</si>
  <si>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</si>
  <si>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</si>
  <si>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</si>
  <si>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</si>
  <si>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</si>
  <si>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</si>
  <si>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</si>
  <si>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</si>
  <si>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</si>
  <si>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</si>
  <si>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</si>
  <si>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</si>
  <si>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</si>
  <si>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</si>
  <si>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</si>
  <si>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</si>
  <si>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</si>
  <si>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</si>
  <si>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</si>
  <si>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</si>
  <si>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</si>
  <si>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</si>
  <si>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</si>
  <si>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</si>
  <si>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</si>
  <si>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</si>
  <si>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</si>
  <si>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</si>
  <si>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</si>
  <si>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</si>
  <si>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</si>
  <si>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</si>
  <si>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</si>
  <si>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</si>
  <si>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</si>
  <si>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</si>
  <si>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</si>
  <si>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</si>
  <si>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</si>
  <si>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</si>
  <si>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</si>
  <si>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</si>
  <si>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</si>
  <si>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</si>
  <si>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</si>
  <si>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</si>
  <si>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</si>
  <si>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</si>
  <si>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</si>
  <si>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</si>
  <si>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</si>
  <si>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</si>
  <si>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</si>
  <si>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</si>
  <si>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</si>
  <si>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</si>
  <si>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</si>
  <si>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</si>
  <si>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</si>
  <si>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</si>
  <si>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</si>
  <si>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</si>
  <si>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</si>
  <si>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</si>
  <si>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</si>
  <si>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</si>
  <si>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</si>
  <si>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</si>
  <si>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</si>
  <si>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</si>
  <si>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</si>
  <si>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</si>
  <si>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</si>
  <si>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</si>
  <si>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</si>
  <si>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</si>
  <si>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</si>
  <si>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</si>
  <si>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</si>
  <si>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</si>
  <si>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</si>
  <si>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</si>
  <si>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</si>
  <si>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</si>
  <si>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</si>
  <si>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</si>
  <si>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</si>
  <si>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</si>
  <si>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</si>
  <si>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</si>
  <si>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</si>
  <si>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</si>
  <si>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</si>
  <si>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</si>
  <si>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</si>
  <si>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</si>
  <si>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</si>
  <si>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</si>
  <si>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</si>
  <si>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</si>
  <si>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</si>
  <si>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</si>
  <si>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</si>
  <si>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</si>
  <si>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</si>
  <si>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</si>
  <si>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</si>
  <si>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</si>
  <si>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</si>
  <si>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</si>
  <si>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</si>
  <si>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</si>
  <si>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</si>
  <si>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</si>
  <si>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</si>
  <si>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</si>
  <si>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</si>
  <si>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</si>
  <si>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</si>
  <si>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</si>
  <si>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</si>
  <si>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</si>
  <si>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</si>
  <si>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</si>
  <si>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</si>
  <si>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</si>
  <si>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</si>
  <si>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</si>
  <si>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</si>
  <si>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</si>
  <si>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</si>
  <si>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</si>
  <si>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</si>
  <si>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</si>
  <si>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</si>
  <si>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</si>
  <si>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</si>
  <si>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</si>
  <si>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</si>
  <si>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</si>
  <si>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</si>
  <si>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</si>
  <si>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</si>
  <si>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</si>
  <si>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</si>
  <si>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</si>
  <si>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</si>
  <si>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</si>
  <si>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</si>
  <si>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</si>
  <si>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</si>
  <si>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</si>
  <si>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</si>
  <si>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</si>
  <si>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</si>
  <si>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</si>
  <si>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</si>
  <si>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</si>
  <si>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</si>
  <si>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</si>
  <si>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</si>
  <si>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</si>
  <si>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</si>
  <si>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</si>
  <si>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</si>
  <si>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</si>
  <si>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</si>
  <si>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</si>
  <si>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</si>
  <si>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</si>
  <si>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</si>
  <si>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</si>
  <si>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</si>
  <si>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</si>
  <si>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</si>
  <si>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</si>
  <si>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</si>
  <si>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</si>
  <si>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</si>
  <si>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</si>
  <si>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</si>
  <si>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</si>
  <si>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</si>
  <si>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</si>
  <si>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</si>
  <si>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</si>
  <si>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</si>
  <si>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</si>
  <si>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</si>
  <si>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</si>
  <si>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</si>
  <si>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</si>
  <si>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</si>
  <si>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</si>
  <si>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</si>
  <si>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</si>
  <si>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</si>
  <si>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</si>
  <si>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</si>
  <si>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</si>
  <si>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</si>
  <si>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</si>
  <si>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</si>
  <si>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</si>
  <si>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</si>
  <si>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</si>
  <si>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</si>
  <si>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</si>
  <si>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</si>
  <si>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</si>
  <si>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</si>
  <si>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</si>
  <si>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</si>
  <si>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</si>
  <si>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</si>
  <si>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</si>
  <si>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</si>
  <si>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</si>
  <si>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</si>
  <si>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</si>
  <si>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</si>
  <si>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</si>
  <si>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</si>
  <si>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</si>
  <si>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</si>
  <si>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</si>
  <si>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</si>
  <si>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</si>
  <si>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</si>
  <si>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</si>
  <si>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</si>
  <si>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</si>
  <si>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</si>
  <si>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</si>
  <si>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</si>
  <si>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</si>
  <si>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</si>
  <si>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</si>
  <si>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</si>
  <si>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</si>
  <si>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</si>
  <si>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</si>
  <si>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</si>
  <si>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</si>
  <si>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</si>
  <si>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</si>
  <si>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</si>
  <si>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</si>
  <si>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</si>
  <si>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</si>
  <si>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</si>
  <si>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</si>
  <si>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</si>
  <si>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</si>
  <si>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</si>
  <si>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</si>
  <si>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</si>
  <si>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</si>
  <si>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</si>
  <si>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</si>
  <si>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</si>
  <si>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</si>
  <si>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</si>
  <si>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</si>
  <si>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</si>
  <si>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</si>
  <si>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</si>
  <si>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</si>
  <si>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</si>
  <si>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</si>
  <si>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</si>
  <si>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</si>
  <si>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</si>
  <si>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</si>
  <si>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</si>
  <si>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</si>
  <si>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</si>
  <si>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</si>
  <si>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</si>
  <si>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</si>
  <si>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</si>
  <si>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</si>
  <si>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</si>
  <si>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</si>
  <si>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</si>
  <si>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</si>
  <si>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</si>
  <si>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</si>
  <si>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</si>
  <si>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</si>
  <si>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</si>
  <si>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</si>
  <si>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</si>
  <si>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</si>
  <si>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</si>
  <si>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</si>
  <si>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</si>
  <si>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</si>
  <si>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</si>
  <si>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</si>
  <si>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</si>
  <si>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</si>
  <si>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</si>
  <si>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</si>
  <si>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</si>
  <si>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</si>
  <si>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</si>
  <si>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</si>
  <si>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</si>
  <si>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</si>
  <si>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</si>
  <si>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</si>
  <si>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</si>
  <si>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</si>
  <si>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</si>
  <si>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</si>
  <si>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</si>
  <si>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</si>
  <si>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</si>
  <si>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</si>
  <si>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</si>
  <si>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</si>
  <si>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</si>
  <si>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</si>
  <si>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</si>
  <si>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</si>
  <si>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</si>
  <si>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</si>
  <si>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</si>
  <si>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</si>
  <si>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</si>
  <si>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</si>
  <si>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</si>
  <si>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</si>
  <si>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</si>
  <si>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</si>
  <si>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</si>
  <si>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</si>
  <si>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</si>
  <si>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</si>
  <si>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</si>
  <si>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</si>
  <si>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</si>
  <si>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</si>
  <si>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</si>
  <si>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</si>
  <si>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</si>
  <si>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</si>
  <si>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</si>
  <si>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</si>
  <si>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</si>
  <si>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</si>
  <si>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</si>
  <si>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</si>
  <si>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</si>
  <si>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</si>
  <si>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</si>
  <si>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</si>
  <si>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</si>
  <si>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</si>
  <si>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</si>
  <si>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</si>
  <si>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</si>
  <si>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</si>
  <si>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</si>
  <si>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</si>
  <si>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</si>
  <si>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</si>
  <si>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</si>
  <si>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</si>
  <si>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</si>
  <si>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</si>
  <si>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</si>
  <si>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</si>
  <si>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</si>
  <si>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</si>
  <si>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</si>
  <si>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</si>
  <si>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</si>
  <si>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</si>
  <si>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</si>
  <si>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</si>
  <si>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</si>
  <si>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</si>
  <si>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</si>
  <si>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</si>
  <si>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</si>
  <si>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</si>
  <si>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</si>
  <si>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</si>
  <si>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</si>
  <si>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</si>
  <si>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</si>
  <si>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</si>
  <si>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</si>
  <si>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</si>
  <si>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</si>
  <si>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</si>
  <si>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</si>
  <si>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</si>
  <si>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</si>
  <si>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</si>
  <si>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</si>
  <si>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</si>
  <si>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</si>
  <si>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</si>
  <si>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</si>
  <si>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</si>
  <si>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</si>
  <si>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</si>
  <si>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</si>
  <si>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</si>
  <si>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</si>
  <si>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</si>
  <si>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</si>
  <si>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</si>
  <si>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</si>
  <si>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</si>
  <si>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</si>
  <si>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</si>
  <si>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</si>
  <si>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</si>
  <si>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</si>
  <si>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</si>
  <si>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</si>
  <si>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</si>
  <si>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</si>
  <si>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</si>
  <si>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</si>
  <si>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</si>
  <si>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</si>
  <si>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</si>
  <si>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</si>
  <si>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</si>
  <si>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</si>
  <si>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</si>
  <si>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</si>
  <si>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</si>
  <si>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</si>
  <si>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</si>
  <si>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</si>
  <si>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</si>
  <si>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</si>
  <si>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</si>
  <si>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</si>
  <si>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</si>
  <si>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</si>
  <si>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</si>
  <si>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</si>
  <si>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</si>
  <si>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</si>
  <si>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</si>
  <si>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</si>
  <si>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</si>
  <si>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</si>
  <si>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</si>
  <si>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</si>
  <si>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</si>
  <si>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</si>
  <si>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</si>
  <si>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</si>
  <si>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</si>
  <si>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</si>
  <si>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</si>
  <si>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</si>
  <si>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</si>
  <si>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</si>
  <si>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</si>
  <si>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</si>
  <si>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</si>
  <si>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</si>
  <si>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</si>
  <si>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</si>
  <si>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</si>
  <si>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</si>
  <si>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</si>
  <si>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</si>
  <si>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</si>
  <si>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</si>
  <si>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</si>
  <si>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</si>
  <si>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</si>
  <si>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</si>
  <si>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</si>
  <si>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</si>
  <si>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</si>
  <si>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</si>
  <si>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</si>
  <si>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</si>
  <si>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</si>
  <si>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</si>
  <si>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</si>
  <si>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</si>
  <si>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</si>
  <si>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</si>
  <si>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</si>
  <si>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</si>
  <si>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</si>
  <si>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</si>
  <si>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</si>
  <si>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</si>
  <si>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</si>
  <si>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</si>
  <si>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</si>
  <si>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</si>
  <si>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</si>
  <si>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</si>
  <si>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</si>
  <si>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</si>
  <si>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</si>
  <si>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</si>
  <si>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</si>
  <si>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</si>
  <si>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</si>
  <si>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</si>
  <si>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</si>
  <si>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</si>
  <si>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</si>
  <si>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</si>
  <si>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</si>
  <si>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</si>
  <si>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</si>
  <si>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</si>
  <si>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</si>
  <si>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</si>
  <si>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</si>
  <si>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</si>
  <si>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</si>
  <si>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</si>
  <si>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</si>
  <si>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</si>
  <si>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</si>
  <si>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</si>
  <si>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</si>
  <si>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</si>
  <si>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</si>
  <si>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</si>
  <si>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</si>
  <si>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</si>
  <si>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</si>
  <si>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</si>
  <si>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</si>
  <si>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</si>
  <si>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</si>
  <si>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</si>
  <si>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</si>
  <si>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</si>
  <si>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</si>
  <si>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</si>
  <si>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</si>
  <si>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</si>
  <si>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</si>
  <si>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</si>
  <si>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</si>
  <si>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</si>
  <si>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</si>
  <si>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</si>
  <si>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</si>
  <si>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</si>
  <si>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</si>
  <si>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</si>
  <si>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</si>
  <si>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</si>
  <si>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</si>
  <si>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</si>
  <si>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</si>
  <si>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</si>
  <si>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</si>
  <si>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</si>
  <si>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</si>
  <si>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</si>
  <si>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</si>
  <si>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</si>
  <si>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</si>
  <si>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</si>
  <si>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</si>
  <si>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</si>
  <si>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</si>
  <si>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</si>
  <si>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</si>
  <si>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</si>
  <si>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</si>
  <si>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</si>
  <si>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</si>
  <si>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</si>
  <si>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</si>
  <si>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</si>
  <si>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</si>
  <si>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</si>
  <si>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</si>
  <si>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</si>
  <si>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</si>
  <si>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</si>
  <si>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</si>
  <si>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</si>
  <si>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</si>
  <si>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</si>
  <si>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</si>
  <si>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</si>
  <si>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</si>
  <si>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</si>
  <si>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</si>
  <si>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</si>
  <si>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</si>
  <si>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</si>
  <si>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</si>
  <si>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</si>
  <si>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</si>
  <si>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</si>
  <si>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</si>
  <si>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</si>
  <si>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</si>
  <si>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</si>
  <si>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</si>
  <si>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</si>
  <si>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</si>
  <si>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</si>
  <si>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</si>
  <si>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</si>
  <si>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</si>
  <si>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</si>
  <si>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</si>
  <si>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</si>
  <si>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</si>
  <si>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</si>
  <si>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</si>
  <si>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</si>
  <si>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</si>
  <si>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</si>
  <si>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</si>
  <si>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</si>
  <si>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</si>
  <si>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</si>
  <si>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</si>
  <si>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</si>
  <si>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</si>
  <si>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</si>
  <si>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</si>
  <si>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</si>
  <si>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</si>
  <si>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</si>
  <si>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</si>
  <si>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</si>
  <si>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</si>
  <si>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</si>
  <si>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</si>
  <si>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</si>
  <si>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</si>
  <si>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</si>
  <si>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</si>
  <si>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</si>
  <si>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</si>
  <si>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</si>
  <si>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</si>
  <si>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</si>
  <si>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</si>
  <si>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</si>
  <si>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</si>
  <si>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</si>
  <si>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</si>
  <si>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</si>
  <si>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</si>
  <si>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</si>
  <si>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</si>
  <si>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</si>
  <si>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</si>
  <si>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</si>
  <si>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</si>
  <si>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</si>
  <si>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</si>
  <si>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</si>
  <si>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</si>
  <si>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</si>
  <si>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</si>
  <si>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</si>
  <si>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</si>
  <si>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</si>
  <si>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</si>
  <si>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</si>
  <si>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</si>
  <si>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</si>
  <si>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</si>
  <si>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</si>
  <si>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</si>
  <si>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</si>
  <si>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</si>
  <si>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</si>
  <si>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</si>
  <si>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</si>
  <si>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</si>
  <si>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</si>
  <si>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</si>
  <si>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</si>
  <si>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</si>
  <si>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</si>
  <si>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</si>
  <si>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</si>
  <si>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</si>
  <si>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</si>
  <si>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</si>
  <si>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</si>
  <si>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</si>
  <si>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</si>
  <si>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</si>
  <si>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</si>
  <si>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</si>
  <si>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</si>
  <si>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</si>
  <si>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</si>
  <si>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</si>
  <si>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</si>
  <si>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</si>
  <si>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</si>
  <si>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</si>
  <si>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</si>
  <si>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</si>
  <si>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</si>
  <si>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</si>
  <si>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</si>
  <si>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</si>
  <si>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</si>
  <si>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</si>
  <si>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</si>
  <si>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</si>
  <si>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</si>
  <si>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</si>
  <si>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</si>
  <si>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</si>
  <si>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</si>
  <si>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</si>
  <si>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</si>
  <si>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</si>
  <si>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</si>
  <si>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</si>
  <si>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</si>
  <si>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</si>
  <si>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</si>
  <si>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</si>
  <si>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</si>
  <si>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</si>
  <si>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</si>
  <si>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</si>
  <si>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</si>
  <si>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</si>
  <si>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</si>
  <si>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</si>
  <si>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</si>
  <si>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</si>
  <si>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</si>
  <si>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</si>
  <si>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</si>
  <si>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</si>
  <si>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</si>
  <si>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</si>
  <si>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</si>
  <si>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</si>
  <si>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</si>
  <si>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</si>
  <si>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</si>
  <si>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</si>
  <si>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</si>
  <si>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</si>
  <si>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</si>
  <si>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</si>
  <si>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</si>
  <si>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</si>
  <si>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</si>
  <si>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</si>
  <si>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</si>
  <si>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</si>
  <si>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</si>
  <si>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</si>
  <si>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</si>
  <si>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</si>
  <si>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</si>
  <si>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</si>
  <si>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</si>
  <si>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</si>
  <si>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</si>
  <si>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</si>
  <si>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</si>
  <si>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</si>
  <si>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</si>
  <si>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</si>
  <si>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</si>
  <si>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</si>
  <si>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</si>
  <si>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</si>
  <si>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</si>
  <si>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</si>
  <si>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</si>
  <si>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</si>
  <si>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</si>
  <si>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</si>
  <si>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</si>
  <si>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</si>
  <si>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</si>
  <si>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</si>
  <si>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</si>
  <si>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</si>
  <si>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</si>
  <si>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</si>
  <si>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</si>
  <si>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</si>
  <si>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</si>
  <si>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</si>
  <si>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</si>
  <si>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</si>
  <si>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</si>
  <si>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</si>
  <si>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</si>
  <si>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</si>
  <si>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</si>
  <si>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</si>
  <si>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</si>
  <si>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</si>
  <si>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</si>
  <si>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</si>
  <si>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</si>
  <si>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</si>
  <si>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</si>
  <si>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</si>
  <si>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</si>
  <si>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</si>
  <si>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</si>
  <si>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</si>
  <si>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</si>
  <si>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</si>
  <si>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</si>
  <si>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</si>
  <si>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</si>
  <si>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</si>
  <si>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</si>
  <si>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</si>
  <si>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</si>
  <si>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</si>
  <si>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</si>
  <si>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</si>
  <si>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</si>
  <si>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</si>
  <si>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</si>
  <si>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</si>
  <si>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</si>
  <si>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</si>
  <si>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</si>
  <si>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</si>
  <si>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</si>
  <si>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</si>
  <si>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</si>
  <si>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</si>
  <si>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</si>
  <si>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</si>
  <si>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</si>
  <si>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</si>
  <si>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</si>
  <si>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</si>
  <si>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</si>
  <si>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</si>
  <si>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</si>
  <si>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</si>
  <si>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</si>
  <si>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</si>
  <si>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</si>
  <si>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</si>
  <si>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</si>
  <si>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</si>
  <si>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</si>
  <si>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</si>
  <si>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</si>
  <si>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</si>
  <si>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</si>
  <si>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</si>
  <si>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</si>
  <si>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</si>
  <si>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</si>
  <si>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</si>
  <si>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</si>
  <si>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</si>
  <si>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</si>
  <si>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</si>
  <si>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</si>
  <si>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</si>
  <si>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</si>
  <si>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</si>
  <si>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</si>
  <si>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</si>
  <si>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</si>
  <si>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</si>
  <si>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</si>
  <si>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</si>
  <si>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</si>
  <si>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</si>
  <si>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</si>
  <si>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</si>
  <si>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</si>
  <si>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</si>
  <si>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</si>
  <si>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</si>
  <si>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</si>
  <si>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</si>
  <si>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</si>
  <si>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</si>
  <si>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</si>
  <si>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</si>
  <si>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</si>
  <si>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</si>
  <si>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</si>
  <si>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</si>
  <si>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</si>
  <si>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</si>
  <si>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</si>
  <si>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</si>
  <si>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</si>
  <si>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</si>
  <si>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</si>
  <si>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</si>
  <si>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</si>
  <si>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</si>
  <si>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</si>
  <si>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</si>
  <si>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</si>
  <si>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</si>
  <si>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</si>
  <si>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</si>
  <si>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</si>
  <si>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</si>
  <si>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</si>
  <si>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</si>
  <si>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</si>
  <si>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</si>
  <si>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</si>
  <si>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</si>
  <si>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</si>
  <si>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</si>
  <si>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</si>
  <si>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</si>
  <si>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</si>
  <si>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</si>
  <si>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</si>
  <si>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</si>
  <si>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</si>
  <si>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</si>
  <si>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</si>
  <si>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</si>
  <si>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</si>
  <si>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</si>
  <si>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</si>
  <si>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</si>
  <si>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</si>
  <si>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</si>
  <si>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</si>
  <si>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</si>
  <si>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</si>
  <si>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</si>
  <si>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</si>
  <si>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</si>
  <si>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</si>
  <si>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</si>
  <si>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</si>
  <si>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</si>
  <si>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</si>
  <si>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</si>
  <si>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</si>
  <si>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</si>
  <si>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</si>
  <si>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</si>
  <si>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</si>
  <si>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</si>
  <si>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</si>
  <si>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</si>
  <si>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</si>
  <si>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</si>
  <si>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</si>
  <si>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</si>
  <si>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</si>
  <si>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</si>
  <si>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</si>
  <si>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</si>
  <si>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</si>
  <si>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</si>
  <si>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</si>
  <si>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</si>
  <si>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</si>
  <si>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</si>
  <si>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</si>
  <si>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</si>
  <si>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</si>
  <si>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</si>
  <si>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</si>
  <si>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</si>
  <si>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</si>
  <si>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</si>
  <si>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</si>
  <si>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</si>
  <si>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</si>
  <si>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</si>
  <si>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</si>
  <si>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</si>
  <si>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</si>
  <si>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</si>
  <si>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</si>
  <si>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</si>
  <si>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</si>
  <si>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</si>
  <si>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</si>
  <si>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</si>
  <si>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</si>
  <si>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</si>
  <si>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</si>
  <si>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</si>
  <si>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</si>
  <si>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</si>
  <si>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</si>
  <si>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</si>
  <si>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</si>
  <si>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</si>
  <si>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</si>
  <si>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</si>
  <si>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</si>
  <si>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</si>
  <si>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</si>
  <si>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</si>
  <si>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</si>
  <si>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</si>
  <si>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</si>
  <si>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</si>
  <si>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</si>
  <si>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</si>
  <si>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</si>
  <si>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</si>
  <si>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</si>
  <si>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</si>
  <si>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</si>
  <si>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</si>
  <si>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</si>
  <si>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</si>
  <si>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</si>
  <si>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</si>
  <si>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</si>
  <si>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</si>
  <si>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</si>
  <si>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</si>
  <si>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</si>
  <si>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</si>
  <si>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</si>
  <si>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</si>
  <si>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</si>
  <si>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</si>
  <si>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</si>
  <si>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</si>
  <si>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</si>
  <si>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</si>
  <si>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</si>
  <si>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</si>
  <si>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</si>
  <si>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</si>
  <si>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</si>
  <si>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</si>
  <si>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</si>
  <si>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</si>
  <si>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</si>
  <si>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</si>
  <si>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</si>
  <si>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</si>
  <si>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</si>
  <si>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</si>
  <si>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</si>
  <si>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</si>
  <si>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</si>
  <si>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</si>
  <si>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</si>
  <si>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</si>
  <si>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</si>
  <si>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</si>
  <si>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</si>
  <si>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</si>
  <si>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</si>
  <si>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</si>
  <si>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</si>
  <si>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</si>
  <si>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</si>
  <si>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</si>
  <si>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</si>
  <si>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</si>
  <si>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</si>
  <si>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</si>
  <si>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</si>
  <si>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</si>
  <si>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</si>
  <si>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</si>
  <si>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</si>
  <si>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</si>
  <si>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</si>
  <si>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</si>
  <si>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</si>
  <si>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</si>
  <si>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</si>
  <si>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</si>
  <si>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</si>
  <si>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</si>
  <si>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</si>
  <si>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</si>
  <si>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</si>
  <si>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</si>
  <si>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</si>
  <si>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</si>
  <si>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</si>
  <si>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</si>
  <si>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</si>
  <si>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</si>
  <si>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</si>
  <si>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</si>
  <si>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</si>
  <si>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</si>
  <si>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</si>
  <si>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</si>
  <si>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</si>
  <si>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</si>
  <si>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</si>
  <si>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</si>
  <si>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</si>
  <si>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</si>
  <si>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</si>
  <si>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</si>
  <si>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</si>
  <si>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</si>
  <si>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</si>
  <si>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</si>
  <si>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</si>
  <si>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</si>
  <si>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</si>
  <si>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</si>
  <si>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</si>
  <si>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</si>
  <si>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</si>
  <si>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</si>
  <si>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</si>
  <si>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</si>
  <si>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</si>
  <si>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</si>
  <si>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</si>
  <si>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</si>
  <si>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</si>
  <si>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</si>
  <si>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</si>
  <si>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</si>
  <si>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</si>
  <si>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</si>
  <si>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</si>
  <si>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</si>
  <si>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</si>
  <si>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</si>
  <si>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</si>
  <si>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</si>
  <si>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</si>
  <si>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</si>
  <si>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</si>
  <si>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</si>
  <si>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</si>
  <si>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</si>
  <si>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</si>
  <si>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</si>
  <si>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</si>
  <si>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</si>
  <si>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</si>
  <si>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</si>
  <si>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</si>
  <si>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</si>
  <si>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</si>
  <si>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</si>
  <si>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</si>
  <si>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</si>
  <si>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</si>
  <si>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</si>
  <si>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</si>
  <si>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</si>
  <si>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</si>
  <si>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</si>
  <si>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</si>
  <si>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</si>
  <si>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</si>
  <si>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</si>
  <si>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</si>
  <si>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</si>
  <si>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</si>
  <si>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</si>
  <si>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</si>
  <si>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</si>
  <si>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</si>
  <si>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</si>
  <si>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</si>
  <si>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</si>
  <si>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</si>
  <si>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</si>
  <si>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</si>
  <si>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</si>
  <si>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</si>
  <si>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</si>
  <si>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</si>
  <si>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</si>
  <si>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</si>
  <si>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</si>
  <si>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</si>
  <si>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</si>
  <si>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</si>
  <si>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</si>
  <si>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</si>
  <si>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</si>
  <si>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</si>
  <si>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</si>
  <si>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</si>
  <si>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</si>
  <si>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</si>
  <si>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</si>
  <si>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</si>
  <si>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</si>
  <si>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</si>
  <si>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</si>
  <si>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</si>
  <si>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</si>
  <si>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</si>
  <si>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</si>
  <si>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</si>
  <si>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</si>
  <si>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</si>
  <si>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</si>
  <si>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</si>
  <si>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</si>
  <si>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</si>
  <si>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</si>
  <si>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</si>
  <si>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</si>
  <si>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</si>
  <si>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</si>
  <si>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</si>
  <si>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</si>
  <si>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</si>
  <si>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</si>
  <si>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</si>
  <si>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</si>
  <si>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</si>
  <si>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</si>
  <si>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</si>
  <si>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</si>
  <si>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</si>
  <si>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</si>
  <si>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</si>
  <si>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</si>
  <si>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</si>
  <si>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</si>
  <si>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</si>
  <si>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</si>
  <si>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</si>
  <si>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</si>
  <si>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</si>
  <si>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</si>
  <si>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</si>
  <si>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</si>
  <si>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</si>
  <si>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</si>
  <si>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</si>
  <si>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</si>
  <si>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</si>
  <si>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</si>
  <si>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</si>
  <si>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</si>
  <si>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</si>
  <si>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</si>
  <si>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</si>
  <si>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</si>
  <si>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</si>
  <si>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</si>
  <si>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</si>
  <si>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</si>
  <si>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</si>
  <si>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</si>
  <si>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</si>
  <si>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</si>
  <si>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</si>
  <si>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</si>
  <si>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</si>
  <si>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</si>
  <si>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</si>
  <si>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</si>
  <si>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</si>
  <si>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</si>
  <si>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</si>
  <si>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</si>
  <si>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</si>
  <si>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</si>
  <si>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</si>
  <si>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</si>
  <si>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</si>
  <si>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</si>
  <si>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</si>
  <si>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</si>
  <si>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</si>
  <si>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</si>
  <si>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</si>
  <si>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</si>
  <si>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</si>
  <si>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</si>
  <si>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</si>
  <si>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</si>
  <si>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</si>
  <si>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</si>
  <si>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</si>
  <si>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</si>
  <si>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</si>
  <si>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</si>
  <si>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</si>
  <si>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</si>
  <si>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</si>
  <si>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</si>
  <si>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</si>
  <si>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</si>
  <si>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</si>
  <si>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</si>
  <si>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</si>
  <si>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</si>
  <si>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</si>
  <si>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</si>
  <si>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</si>
  <si>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</si>
  <si>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</si>
  <si>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</si>
  <si>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</si>
  <si>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</si>
  <si>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</si>
  <si>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</si>
  <si>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</si>
  <si>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</si>
  <si>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</si>
  <si>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</si>
  <si>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</si>
  <si>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</si>
  <si>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</si>
  <si>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</si>
  <si>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</si>
  <si>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</si>
  <si>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</si>
  <si>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</si>
  <si>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</si>
  <si>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</si>
  <si>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</si>
  <si>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</si>
  <si>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</si>
  <si>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</si>
  <si>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</si>
  <si>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</si>
  <si>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</si>
  <si>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</si>
  <si>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</si>
  <si>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</si>
  <si>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</si>
  <si>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</si>
  <si>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</si>
  <si>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</si>
  <si>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</si>
  <si>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</si>
  <si>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</si>
  <si>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</si>
  <si>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</si>
  <si>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</si>
  <si>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</si>
  <si>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</si>
  <si>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</si>
  <si>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</si>
  <si>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</si>
  <si>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</si>
  <si>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</si>
  <si>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</si>
  <si>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</si>
  <si>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</si>
  <si>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</si>
  <si>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</si>
  <si>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</si>
  <si>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</si>
  <si>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</si>
  <si>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</si>
  <si>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</si>
  <si>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</si>
  <si>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</si>
  <si>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</si>
  <si>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</si>
  <si>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</si>
  <si>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</si>
  <si>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</si>
  <si>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</si>
  <si>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</si>
  <si>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</si>
  <si>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</si>
  <si>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</si>
  <si>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</si>
  <si>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</si>
  <si>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</si>
  <si>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</si>
  <si>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</si>
  <si>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</si>
  <si>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</si>
  <si>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</si>
  <si>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</si>
  <si>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</si>
  <si>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</si>
  <si>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</si>
  <si>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</si>
  <si>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</si>
  <si>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</si>
  <si>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</si>
  <si>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</si>
  <si>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</si>
  <si>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</si>
  <si>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</si>
  <si>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</si>
  <si>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</si>
  <si>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</si>
  <si>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</si>
  <si>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</si>
  <si>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</si>
  <si>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</si>
  <si>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</si>
  <si>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</si>
  <si>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</si>
  <si>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</si>
  <si>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</si>
  <si>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</si>
  <si>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</si>
  <si>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</si>
  <si>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</si>
  <si>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</si>
  <si>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</si>
  <si>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</si>
  <si>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</si>
  <si>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</si>
  <si>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</si>
  <si>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</si>
  <si>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</si>
  <si>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</si>
  <si>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</si>
  <si>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</si>
  <si>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</si>
  <si>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</si>
  <si>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</si>
  <si>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</si>
  <si>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</si>
  <si>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</si>
  <si>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</si>
  <si>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</si>
  <si>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</si>
  <si>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</si>
  <si>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</si>
  <si>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</si>
  <si>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</si>
  <si>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</si>
  <si>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</si>
  <si>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</si>
  <si>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</si>
  <si>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</si>
  <si>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</si>
  <si>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</si>
  <si>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</si>
  <si>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</si>
  <si>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</si>
  <si>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</si>
  <si>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</si>
  <si>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</si>
  <si>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</si>
  <si>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</si>
  <si>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</si>
  <si>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</si>
  <si>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</si>
  <si>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</si>
  <si>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</si>
  <si>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</si>
  <si>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</si>
  <si>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</si>
  <si>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</si>
  <si>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</si>
  <si>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</si>
  <si>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</si>
  <si>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</si>
  <si>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</si>
  <si>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</si>
  <si>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</si>
  <si>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</si>
  <si>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</si>
  <si>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</si>
  <si>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</si>
  <si>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</si>
  <si>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</si>
  <si>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</si>
  <si>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</si>
  <si>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</si>
  <si>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</si>
  <si>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</si>
  <si>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</si>
  <si>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</si>
  <si>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</si>
  <si>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</si>
  <si>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</si>
  <si>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</si>
  <si>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</si>
  <si>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</si>
  <si>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</si>
  <si>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</si>
  <si>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</si>
  <si>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</si>
  <si>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</si>
  <si>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</si>
  <si>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</si>
  <si>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</si>
  <si>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</si>
  <si>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</si>
  <si>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</si>
  <si>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</si>
  <si>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</si>
  <si>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</si>
  <si>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</si>
  <si>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</si>
  <si>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</si>
  <si>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</si>
  <si>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</si>
  <si>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</si>
  <si>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</si>
  <si>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</si>
  <si>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</si>
  <si>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</si>
  <si>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</si>
  <si>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</si>
  <si>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</si>
  <si>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</si>
  <si>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</si>
  <si>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</si>
  <si>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</si>
  <si>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</si>
  <si>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</si>
  <si>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</si>
  <si>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</si>
  <si>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</si>
  <si>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</si>
  <si>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</si>
  <si>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</si>
  <si>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</si>
  <si>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</si>
  <si>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</si>
  <si>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</si>
  <si>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</si>
  <si>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</si>
  <si>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</si>
  <si>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</si>
  <si>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</si>
  <si>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</si>
  <si>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</si>
  <si>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</si>
  <si>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</si>
  <si>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</si>
  <si>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</si>
  <si>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</si>
  <si>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</si>
  <si>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</si>
  <si>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</si>
  <si>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</si>
  <si>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</si>
  <si>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</si>
  <si>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</si>
  <si>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</si>
  <si>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</si>
  <si>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</si>
  <si>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</si>
  <si>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</si>
  <si>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</si>
  <si>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</si>
  <si>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</si>
  <si>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</si>
  <si>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</si>
  <si>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</si>
  <si>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</si>
  <si>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</si>
  <si>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</si>
  <si>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</si>
  <si>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</si>
  <si>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</si>
  <si>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</si>
  <si>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</si>
  <si>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</si>
  <si>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</si>
  <si>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</si>
  <si>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</si>
  <si>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</si>
  <si>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</si>
  <si>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</si>
  <si>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</si>
  <si>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</si>
  <si>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</si>
  <si>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</si>
  <si>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</si>
  <si>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</si>
  <si>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</si>
  <si>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</si>
  <si>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</si>
  <si>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</si>
  <si>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</si>
  <si>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</si>
  <si>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</si>
  <si>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</si>
  <si>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</si>
  <si>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</si>
  <si>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</si>
  <si>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</si>
  <si>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</si>
  <si>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</si>
  <si>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</si>
  <si>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</si>
  <si>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</si>
  <si>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</si>
  <si>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</si>
  <si>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</si>
  <si>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</si>
  <si>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</si>
  <si>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</si>
  <si>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</si>
  <si>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</si>
  <si>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</si>
  <si>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</si>
  <si>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</si>
  <si>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</si>
  <si>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</si>
  <si>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</si>
  <si>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</si>
  <si>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</si>
  <si>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</si>
  <si>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</si>
  <si>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</si>
  <si>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</si>
  <si>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</si>
  <si>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</si>
  <si>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</si>
  <si>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</si>
  <si>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</si>
  <si>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</si>
  <si>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</si>
  <si>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</si>
  <si>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</si>
  <si>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</si>
  <si>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</si>
  <si>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</si>
  <si>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</si>
  <si>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</si>
  <si>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</si>
  <si>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</si>
  <si>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</si>
  <si>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</si>
  <si>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</si>
  <si>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</si>
  <si>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</si>
  <si>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</si>
  <si>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</si>
  <si>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</si>
  <si>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</si>
  <si>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</si>
  <si>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</si>
  <si>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</si>
  <si>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</si>
  <si>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</si>
  <si>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</si>
  <si>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</si>
  <si>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</si>
  <si>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</si>
  <si>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</si>
  <si>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</si>
  <si>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</si>
  <si>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</si>
  <si>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</si>
  <si>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</si>
  <si>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</si>
  <si>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</si>
  <si>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</si>
  <si>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</si>
  <si>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</si>
  <si>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</si>
  <si>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</si>
  <si>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</si>
  <si>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</si>
  <si>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</si>
  <si>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</si>
  <si>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</si>
  <si>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</si>
  <si>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</si>
  <si>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</si>
  <si>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</si>
  <si>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</si>
  <si>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</si>
  <si>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</si>
  <si>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</si>
  <si>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</si>
  <si>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</si>
  <si>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</si>
  <si>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</si>
  <si>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</si>
  <si>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</si>
  <si>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</si>
  <si>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</si>
  <si>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</si>
  <si>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</si>
  <si>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</si>
  <si>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</si>
  <si>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</si>
  <si>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</si>
  <si>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</si>
  <si>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</si>
  <si>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</si>
  <si>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</si>
  <si>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</si>
  <si>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</si>
  <si>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</si>
  <si>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</si>
  <si>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</si>
  <si>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</si>
  <si>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</si>
  <si>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</si>
  <si>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</si>
  <si>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</si>
  <si>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</si>
  <si>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</si>
  <si>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</si>
  <si>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</si>
  <si>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</si>
  <si>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</si>
  <si>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</si>
  <si>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</si>
  <si>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</si>
  <si>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</si>
  <si>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</si>
  <si>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</si>
  <si>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</si>
  <si>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</si>
  <si>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</si>
  <si>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</si>
  <si>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</si>
  <si>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</si>
  <si>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</si>
  <si>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</si>
  <si>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</si>
  <si>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</si>
  <si>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</si>
  <si>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</si>
  <si>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</si>
  <si>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</si>
  <si>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</si>
  <si>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</si>
  <si>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</si>
  <si>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</si>
  <si>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</si>
  <si>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</si>
  <si>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</si>
  <si>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</si>
  <si>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</si>
  <si>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</si>
  <si>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</si>
  <si>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</si>
  <si>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</si>
  <si>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</si>
  <si>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</si>
  <si>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</si>
  <si>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</si>
  <si>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</si>
  <si>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</si>
  <si>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</si>
  <si>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</si>
  <si>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</si>
  <si>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</si>
  <si>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</si>
  <si>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</si>
  <si>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</si>
  <si>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</si>
  <si>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</si>
  <si>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</si>
  <si>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</si>
  <si>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</si>
  <si>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</si>
  <si>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</si>
  <si>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</si>
  <si>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</si>
  <si>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</si>
  <si>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</si>
  <si>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</si>
  <si>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</si>
  <si>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</si>
  <si>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</si>
  <si>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</si>
  <si>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</si>
  <si>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</si>
  <si>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</si>
  <si>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</si>
  <si>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</si>
  <si>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</si>
  <si>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</si>
  <si>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</si>
  <si>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</si>
  <si>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</si>
  <si>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</si>
  <si>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</si>
  <si>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</si>
  <si>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</si>
  <si>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</si>
  <si>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</si>
  <si>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</si>
  <si>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</si>
  <si>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</si>
  <si>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</si>
  <si>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</si>
  <si>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</si>
  <si>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</si>
  <si>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</si>
  <si>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</si>
  <si>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</si>
  <si>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</si>
  <si>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</si>
  <si>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</si>
  <si>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</si>
  <si>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</si>
  <si>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</si>
  <si>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</si>
  <si>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</si>
  <si>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</si>
  <si>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</si>
  <si>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</si>
  <si>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</si>
  <si>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</si>
  <si>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</si>
  <si>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</si>
  <si>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</si>
  <si>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</si>
  <si>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</si>
  <si>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</si>
  <si>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</si>
  <si>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</si>
  <si>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</si>
  <si>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</si>
  <si>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</si>
  <si>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</si>
  <si>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</si>
  <si>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</si>
  <si>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</si>
  <si>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</si>
  <si>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</si>
  <si>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</si>
  <si>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</si>
  <si>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</si>
  <si>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</si>
  <si>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</si>
  <si>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</si>
  <si>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</si>
  <si>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</si>
  <si>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</si>
  <si>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</si>
  <si>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</si>
  <si>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</si>
  <si>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</si>
  <si>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</si>
  <si>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</si>
  <si>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</si>
  <si>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</si>
  <si>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</si>
  <si>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</si>
  <si>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</si>
  <si>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</si>
  <si>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</si>
  <si>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</si>
  <si>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</si>
  <si>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</si>
  <si>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</si>
  <si>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</si>
  <si>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</si>
  <si>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</si>
  <si>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</si>
  <si>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</si>
  <si>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</si>
  <si>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</si>
  <si>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</si>
  <si>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</si>
  <si>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</si>
  <si>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</si>
  <si>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</si>
  <si>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</si>
  <si>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</si>
  <si>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</si>
  <si>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</si>
  <si>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</si>
  <si>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</si>
  <si>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</si>
  <si>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</si>
  <si>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</si>
  <si>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</si>
  <si>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</si>
  <si>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</si>
  <si>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</si>
  <si>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</si>
  <si>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</si>
  <si>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</si>
  <si>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</si>
  <si>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</si>
  <si>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</si>
  <si>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</si>
  <si>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</si>
  <si>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</si>
  <si>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</si>
  <si>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</si>
  <si>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</si>
  <si>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</si>
  <si>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</si>
  <si>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</si>
  <si>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</si>
  <si>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</si>
  <si>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</si>
  <si>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</si>
  <si>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</si>
  <si>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</si>
  <si>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</si>
  <si>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</si>
  <si>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</si>
  <si>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</si>
  <si>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</si>
  <si>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</si>
  <si>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</si>
  <si>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</si>
  <si>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</si>
  <si>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</si>
  <si>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</si>
  <si>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</si>
  <si>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</si>
  <si>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</si>
  <si>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</si>
  <si>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</si>
  <si>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</si>
  <si>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</si>
  <si>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</si>
  <si>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</si>
  <si>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</si>
  <si>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</si>
  <si>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</si>
  <si>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</si>
  <si>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</si>
  <si>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</si>
  <si>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</si>
  <si>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</si>
  <si>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</si>
  <si>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</si>
  <si>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</si>
  <si>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</si>
  <si>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</si>
  <si>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</si>
  <si>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</si>
  <si>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</si>
  <si>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</si>
  <si>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</si>
  <si>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</si>
  <si>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</si>
  <si>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</si>
  <si>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</si>
  <si>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</si>
  <si>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</si>
  <si>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</si>
  <si>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</si>
  <si>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</si>
  <si>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</si>
  <si>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</si>
  <si>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</si>
  <si>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</si>
  <si>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</si>
  <si>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</si>
  <si>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</si>
  <si>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</si>
  <si>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</si>
  <si>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</si>
  <si>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</si>
  <si>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</si>
  <si>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</si>
  <si>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</si>
  <si>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</si>
  <si>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</si>
  <si>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</si>
  <si>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</si>
  <si>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</si>
  <si>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</si>
  <si>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</si>
  <si>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</si>
  <si>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</si>
  <si>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</si>
  <si>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</si>
  <si>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</si>
  <si>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</si>
  <si>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</si>
  <si>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</si>
  <si>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</si>
  <si>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</si>
  <si>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</si>
  <si>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</si>
  <si>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</si>
  <si>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</si>
  <si>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</si>
  <si>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</si>
  <si>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</si>
  <si>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</si>
  <si>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</si>
  <si>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</si>
  <si>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</si>
  <si>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</si>
  <si>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</si>
  <si>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</si>
  <si>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</si>
  <si>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</si>
  <si>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</si>
  <si>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</si>
  <si>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</si>
  <si>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</si>
  <si>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</si>
  <si>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</si>
  <si>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</si>
  <si>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</si>
  <si>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</si>
  <si>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</si>
  <si>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</si>
  <si>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</si>
  <si>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</si>
  <si>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</si>
  <si>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</si>
  <si>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</si>
  <si>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</si>
  <si>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</si>
  <si>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</si>
  <si>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</si>
  <si>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</si>
  <si>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</si>
  <si>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</si>
  <si>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</si>
  <si>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</si>
  <si>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</si>
  <si>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</si>
  <si>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</si>
  <si>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</si>
  <si>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</si>
  <si>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</si>
  <si>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</si>
  <si>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</si>
  <si>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</si>
  <si>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</si>
  <si>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</si>
  <si>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</si>
  <si>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</si>
  <si>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</si>
  <si>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</si>
  <si>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</si>
  <si>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</si>
  <si>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</si>
  <si>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</si>
  <si>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</si>
  <si>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</si>
  <si>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</si>
  <si>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</si>
  <si>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</si>
  <si>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</si>
  <si>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</si>
  <si>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</si>
  <si>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</si>
  <si>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</si>
  <si>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</si>
  <si>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</si>
  <si>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</si>
  <si>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</si>
  <si>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</si>
  <si>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</si>
  <si>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</si>
  <si>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</si>
  <si>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</si>
  <si>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</si>
  <si>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</si>
  <si>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</si>
  <si>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</si>
  <si>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</si>
  <si>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</si>
  <si>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</si>
  <si>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</si>
  <si>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</si>
  <si>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</si>
  <si>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</si>
  <si>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</si>
  <si>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</si>
  <si>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</si>
  <si>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</si>
  <si>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</si>
  <si>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</si>
  <si>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</si>
  <si>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</si>
  <si>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</si>
  <si>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</si>
  <si>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</si>
  <si>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</si>
  <si>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</si>
  <si>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</si>
  <si>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</si>
  <si>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</si>
  <si>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</si>
  <si>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</si>
  <si>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</si>
  <si>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</si>
  <si>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</si>
  <si>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</si>
  <si>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</si>
  <si>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</si>
  <si>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</si>
  <si>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</si>
  <si>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</si>
  <si>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</si>
  <si>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</si>
  <si>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</si>
  <si>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</si>
  <si>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</si>
  <si>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</si>
  <si>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</si>
  <si>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</si>
  <si>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</si>
  <si>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</si>
  <si>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</si>
  <si>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</si>
  <si>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</si>
  <si>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</si>
  <si>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</si>
  <si>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</si>
  <si>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</si>
  <si>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</si>
  <si>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</si>
  <si>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</si>
  <si>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</si>
  <si>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</si>
  <si>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</si>
  <si>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</si>
  <si>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</si>
  <si>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</si>
  <si>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</si>
  <si>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</si>
  <si>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</si>
  <si>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</si>
  <si>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</si>
  <si>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</si>
  <si>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</si>
  <si>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</si>
  <si>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</si>
  <si>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</si>
  <si>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</si>
  <si>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</si>
  <si>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</si>
  <si>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</si>
  <si>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</si>
  <si>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</si>
  <si>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</si>
  <si>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</si>
  <si>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</si>
  <si>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</si>
  <si>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</si>
  <si>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</si>
  <si>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</si>
  <si>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</si>
  <si>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</si>
  <si>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</si>
  <si>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</si>
  <si>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</si>
  <si>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</si>
  <si>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</si>
  <si>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</si>
  <si>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</si>
  <si>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</si>
  <si>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</si>
  <si>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</si>
  <si>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</si>
  <si>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</si>
  <si>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</si>
  <si>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</si>
  <si>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</si>
  <si>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</si>
  <si>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</si>
  <si>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</si>
  <si>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</si>
  <si>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</si>
  <si>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</si>
  <si>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</si>
  <si>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</si>
  <si>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</si>
  <si>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</si>
  <si>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</si>
  <si>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</si>
  <si>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</si>
  <si>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</si>
  <si>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</si>
  <si>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</si>
  <si>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</si>
  <si>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</si>
  <si>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</si>
  <si>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</si>
  <si>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</si>
  <si>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</si>
  <si>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</si>
  <si>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</si>
  <si>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</si>
  <si>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</si>
  <si>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</si>
  <si>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</si>
  <si>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</si>
  <si>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</si>
  <si>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</si>
  <si>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</si>
  <si>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</si>
  <si>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</si>
  <si>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</si>
  <si>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</si>
  <si>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</si>
  <si>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</si>
  <si>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</si>
  <si>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</si>
  <si>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</si>
  <si>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</si>
  <si>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</si>
  <si>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</si>
  <si>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</si>
  <si>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</si>
  <si>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</si>
  <si>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</si>
  <si>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</si>
  <si>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</si>
  <si>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</si>
  <si>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</si>
  <si>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</si>
  <si>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</si>
  <si>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</si>
  <si>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</si>
  <si>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</si>
  <si>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</si>
  <si>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</si>
  <si>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</si>
  <si>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</si>
  <si>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</si>
  <si>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</si>
  <si>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</si>
  <si>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</si>
  <si>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</si>
  <si>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</si>
  <si>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</si>
  <si>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</si>
  <si>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</si>
  <si>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</si>
  <si>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</si>
  <si>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</si>
  <si>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</si>
  <si>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</si>
  <si>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</si>
  <si>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</si>
  <si>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</si>
  <si>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</si>
  <si>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</si>
  <si>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</si>
  <si>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</si>
  <si>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</si>
  <si>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</si>
  <si>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</si>
  <si>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</si>
  <si>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</si>
  <si>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</si>
  <si>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</si>
  <si>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</si>
  <si>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</si>
  <si>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</si>
  <si>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</si>
  <si>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</si>
  <si>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</si>
  <si>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</si>
  <si>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</si>
  <si>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</si>
  <si>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</si>
  <si>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</si>
  <si>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</si>
  <si>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</si>
  <si>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</si>
  <si>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</si>
  <si>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</si>
  <si>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</si>
  <si>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</si>
  <si>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</si>
  <si>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</si>
  <si>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</si>
  <si>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</si>
  <si>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</si>
  <si>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</si>
  <si>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</si>
  <si>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</si>
  <si>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</si>
  <si>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</si>
  <si>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</si>
  <si>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</si>
  <si>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</si>
  <si>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</si>
  <si>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</si>
  <si>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</si>
  <si>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</si>
  <si>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</si>
  <si>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</si>
  <si>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</si>
  <si>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</si>
  <si>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</si>
  <si>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</si>
  <si>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</si>
  <si>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</si>
  <si>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</si>
  <si>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</si>
  <si>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</si>
  <si>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</si>
  <si>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</si>
  <si>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</si>
  <si>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</si>
  <si>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</si>
  <si>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</si>
  <si>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</si>
  <si>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</si>
  <si>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</si>
  <si>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</si>
  <si>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</si>
  <si>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</si>
  <si>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</si>
  <si>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</si>
  <si>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</si>
  <si>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</si>
  <si>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</si>
  <si>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</si>
  <si>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</si>
  <si>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</si>
  <si>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</si>
  <si>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</si>
  <si>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</si>
  <si>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</si>
  <si>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</si>
  <si>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</si>
  <si>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</si>
  <si>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</si>
  <si>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</si>
  <si>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</si>
  <si>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</si>
  <si>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</si>
  <si>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</si>
  <si>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</si>
  <si>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</si>
  <si>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</si>
  <si>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</si>
  <si>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</si>
  <si>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</si>
  <si>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</si>
  <si>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</si>
  <si>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</si>
  <si>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</si>
  <si>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</si>
  <si>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</si>
  <si>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</si>
  <si>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</si>
  <si>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</si>
  <si>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</si>
  <si>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</si>
  <si>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</si>
  <si>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</si>
  <si>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</si>
  <si>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</si>
  <si>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</si>
  <si>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</si>
  <si>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</si>
  <si>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</si>
  <si>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</si>
  <si>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</si>
  <si>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</si>
  <si>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</si>
  <si>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</si>
  <si>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</si>
  <si>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</si>
  <si>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</si>
  <si>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</si>
  <si>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</si>
  <si>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</si>
  <si>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</si>
  <si>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</si>
  <si>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</si>
  <si>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</si>
  <si>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</si>
  <si>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</si>
  <si>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</si>
  <si>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</si>
  <si>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</si>
  <si>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</si>
  <si>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</si>
  <si>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</si>
  <si>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</si>
  <si>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</si>
  <si>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</si>
  <si>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</si>
  <si>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</si>
  <si>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</si>
  <si>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</si>
  <si>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</si>
  <si>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</si>
  <si>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</si>
  <si>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</si>
  <si>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</si>
  <si>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</si>
  <si>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</si>
  <si>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</si>
  <si>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</si>
  <si>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</si>
  <si>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</si>
  <si>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</si>
  <si>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</si>
  <si>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</si>
  <si>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</si>
  <si>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</si>
  <si>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</si>
  <si>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</si>
  <si>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</si>
  <si>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</si>
  <si>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</si>
  <si>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</si>
  <si>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</si>
  <si>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</si>
  <si>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</si>
  <si>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</si>
  <si>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</si>
  <si>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</si>
  <si>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</si>
  <si>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</si>
  <si>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</si>
  <si>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</si>
  <si>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</si>
  <si>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</si>
  <si>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</si>
  <si>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</si>
  <si>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</si>
  <si>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</si>
  <si>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</si>
  <si>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</si>
  <si>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</si>
  <si>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</si>
  <si>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</si>
  <si>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</si>
  <si>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</si>
  <si>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</si>
  <si>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</si>
  <si>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</si>
  <si>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</si>
  <si>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</si>
  <si>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</si>
  <si>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</si>
  <si>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</si>
  <si>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</si>
  <si>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</si>
  <si>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</si>
  <si>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</si>
  <si>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</si>
  <si>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</si>
  <si>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</si>
  <si>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</si>
  <si>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</si>
  <si>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</si>
  <si>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</si>
  <si>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</si>
  <si>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</si>
  <si>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</si>
  <si>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</si>
  <si>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</si>
  <si>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</si>
  <si>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</si>
  <si>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</si>
  <si>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</si>
  <si>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</si>
  <si>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</si>
  <si>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</si>
  <si>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</si>
  <si>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</si>
  <si>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</si>
  <si>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</si>
  <si>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</si>
  <si>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</si>
  <si>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</si>
  <si>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</si>
  <si>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</si>
  <si>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</si>
  <si>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</si>
  <si>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</si>
  <si>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</si>
  <si>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</si>
  <si>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</si>
  <si>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</si>
  <si>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</si>
  <si>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</si>
  <si>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</si>
  <si>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</si>
  <si>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</si>
  <si>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</si>
  <si>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</si>
  <si>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</si>
  <si>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</si>
  <si>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</si>
  <si>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</si>
  <si>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</si>
  <si>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</si>
  <si>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</si>
  <si>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</si>
  <si>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</si>
  <si>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</si>
  <si>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</si>
  <si>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</si>
  <si>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</si>
  <si>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</si>
  <si>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</si>
  <si>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</si>
  <si>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</si>
  <si>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</si>
  <si>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</si>
  <si>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</si>
  <si>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</si>
  <si>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</si>
  <si>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</si>
  <si>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</si>
  <si>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</si>
  <si>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</si>
  <si>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</si>
  <si>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</si>
  <si>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</si>
  <si>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</si>
  <si>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</si>
  <si>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</si>
  <si>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</si>
  <si>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</si>
  <si>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</si>
  <si>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</si>
  <si>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</si>
  <si>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</si>
  <si>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</si>
  <si>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</si>
  <si>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</si>
  <si>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</si>
  <si>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</si>
  <si>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</si>
  <si>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</si>
  <si>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</si>
  <si>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</si>
  <si>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</si>
  <si>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</si>
  <si>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</si>
  <si>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</si>
  <si>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</si>
  <si>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</si>
  <si>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</si>
  <si>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</si>
  <si>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</si>
  <si>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</si>
  <si>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</si>
  <si>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</si>
  <si>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</si>
  <si>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</si>
  <si>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</si>
  <si>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</si>
  <si>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</si>
  <si>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</si>
  <si>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</si>
  <si>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</si>
  <si>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</si>
  <si>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</si>
  <si>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</si>
  <si>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</si>
  <si>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</si>
  <si>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</si>
  <si>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</si>
  <si>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</si>
  <si>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</si>
  <si>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</si>
  <si>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</si>
  <si>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</si>
  <si>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</si>
  <si>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</si>
  <si>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</si>
  <si>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</si>
  <si>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</si>
  <si>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</si>
  <si>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</si>
  <si>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</si>
  <si>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</si>
  <si>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</si>
  <si>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</si>
  <si>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</si>
  <si>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</si>
  <si>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</si>
  <si>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</si>
  <si>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</si>
  <si>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</si>
  <si>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</si>
  <si>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</si>
  <si>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</si>
  <si>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</si>
  <si>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</si>
  <si>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</si>
  <si>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</si>
  <si>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</si>
  <si>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</si>
  <si>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</si>
  <si>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</si>
  <si>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</si>
  <si>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</si>
  <si>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</si>
  <si>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</si>
  <si>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</si>
  <si>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</si>
  <si>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</si>
  <si>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</si>
  <si>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</si>
  <si>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</si>
  <si>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</si>
  <si>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</si>
  <si>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</si>
  <si>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</si>
  <si>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</si>
  <si>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</si>
  <si>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</si>
  <si>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</si>
  <si>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</si>
  <si>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</si>
  <si>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</si>
  <si>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</si>
  <si>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</si>
  <si>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</si>
  <si>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</si>
  <si>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</si>
  <si>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</si>
  <si>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</si>
  <si>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</si>
  <si>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</si>
  <si>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</si>
  <si>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</si>
  <si>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</si>
  <si>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</si>
  <si>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</si>
  <si>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</si>
  <si>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</si>
  <si>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</si>
  <si>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</si>
  <si>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</si>
  <si>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</si>
  <si>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</si>
  <si>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</si>
  <si>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</si>
  <si>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</si>
  <si>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</si>
  <si>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</si>
  <si>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</si>
  <si>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</si>
  <si>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</si>
  <si>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</si>
  <si>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</si>
  <si>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</si>
  <si>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</si>
  <si>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</si>
  <si>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</si>
  <si>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</si>
  <si>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</si>
  <si>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</si>
  <si>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</si>
  <si>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</si>
  <si>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</si>
  <si>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</si>
  <si>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</si>
  <si>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</si>
  <si>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</si>
  <si>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</si>
  <si>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</si>
  <si>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</si>
  <si>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</si>
  <si>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</si>
  <si>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</si>
  <si>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</si>
  <si>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</si>
  <si>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</si>
  <si>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</si>
  <si>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</si>
  <si>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</si>
  <si>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</si>
  <si>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</si>
  <si>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</si>
  <si>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</si>
  <si>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</si>
  <si>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</si>
  <si>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</si>
  <si>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</si>
  <si>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</si>
  <si>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</si>
  <si>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</si>
  <si>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</si>
  <si>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</si>
  <si>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</si>
  <si>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</si>
  <si>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</si>
  <si>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</si>
  <si>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</si>
  <si>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</si>
  <si>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</si>
  <si>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</si>
  <si>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</si>
  <si>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</si>
  <si>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</si>
  <si>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</si>
  <si>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</si>
  <si>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</si>
  <si>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</si>
  <si>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</si>
  <si>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</si>
  <si>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</si>
  <si>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</si>
  <si>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</si>
  <si>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</si>
  <si>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</si>
  <si>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</si>
  <si>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</si>
  <si>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</si>
  <si>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</si>
  <si>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</si>
  <si>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</si>
  <si>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</si>
  <si>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</si>
  <si>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</si>
  <si>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</si>
  <si>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</si>
  <si>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</si>
  <si>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</si>
  <si>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</si>
  <si>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</si>
  <si>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</si>
  <si>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</si>
  <si>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</si>
  <si>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</si>
  <si>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</si>
  <si>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</si>
  <si>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</si>
  <si>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</si>
  <si>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</si>
  <si>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</si>
  <si>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</si>
  <si>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</si>
  <si>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</si>
  <si>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</si>
  <si>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</si>
  <si>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</si>
  <si>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</si>
  <si>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</si>
  <si>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</si>
  <si>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</si>
  <si>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</si>
  <si>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</si>
  <si>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</si>
  <si>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</si>
  <si>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</si>
  <si>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</si>
  <si>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</si>
  <si>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</si>
  <si>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</si>
  <si>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</si>
  <si>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</si>
  <si>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</si>
  <si>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</si>
  <si>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</si>
  <si>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</si>
  <si>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</si>
  <si>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</si>
  <si>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</si>
  <si>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</si>
  <si>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</si>
  <si>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</si>
  <si>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</si>
  <si>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</si>
  <si>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</si>
  <si>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</si>
  <si>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</si>
  <si>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</si>
  <si>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</si>
  <si>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</si>
  <si>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</si>
  <si>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</si>
  <si>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</si>
  <si>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</si>
  <si>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</si>
  <si>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</si>
  <si>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</si>
  <si>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</si>
  <si>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</si>
  <si>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</si>
  <si>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</si>
  <si>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</si>
  <si>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</si>
  <si>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</si>
  <si>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</si>
  <si>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</si>
  <si>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</si>
  <si>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</si>
  <si>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</si>
  <si>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</si>
  <si>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</si>
  <si>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</si>
  <si>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</si>
  <si>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</si>
  <si>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</si>
  <si>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</si>
  <si>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</si>
  <si>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</si>
  <si>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</si>
  <si>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</si>
  <si>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</si>
  <si>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</si>
  <si>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</si>
  <si>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</si>
  <si>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</si>
  <si>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</si>
  <si>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</si>
  <si>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</si>
  <si>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</si>
  <si>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</si>
  <si>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</si>
  <si>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</si>
  <si>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</si>
  <si>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</si>
  <si>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</si>
  <si>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</si>
  <si>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</si>
  <si>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</si>
  <si>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</si>
  <si>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</si>
  <si>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</si>
  <si>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</si>
  <si>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</si>
  <si>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</si>
  <si>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</si>
  <si>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</si>
  <si>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</si>
  <si>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</si>
  <si>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</si>
  <si>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</si>
  <si>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</si>
  <si>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</si>
  <si>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</si>
  <si>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</si>
  <si>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</si>
  <si>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</si>
  <si>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</si>
  <si>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</si>
  <si>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</si>
  <si>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</si>
  <si>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</si>
  <si>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</si>
  <si>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</si>
  <si>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</si>
  <si>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</si>
  <si>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</si>
  <si>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</si>
  <si>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</si>
  <si>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</si>
  <si>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</si>
  <si>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</si>
  <si>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</si>
  <si>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</si>
  <si>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</si>
  <si>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</si>
  <si>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</si>
  <si>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</si>
  <si>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</si>
  <si>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</si>
  <si>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</si>
  <si>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</si>
  <si>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</si>
  <si>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</si>
  <si>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</si>
  <si>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</si>
  <si>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</si>
  <si>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</si>
  <si>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</si>
  <si>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</si>
  <si>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</si>
  <si>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</si>
  <si>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</si>
  <si>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</si>
  <si>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</si>
  <si>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</si>
  <si>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</si>
  <si>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</si>
  <si>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</si>
  <si>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</si>
  <si>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</si>
  <si>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</si>
  <si>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</si>
  <si>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</si>
  <si>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</si>
  <si>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</si>
  <si>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</si>
  <si>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</si>
  <si>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</si>
  <si>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</si>
  <si>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</si>
  <si>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</si>
  <si>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</si>
  <si>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</si>
  <si>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</si>
  <si>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</si>
  <si>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</si>
  <si>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</si>
  <si>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</si>
  <si>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</si>
  <si>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</si>
  <si>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</si>
  <si>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</si>
  <si>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</si>
  <si>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</si>
  <si>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</si>
  <si>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</si>
  <si>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</si>
  <si>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</si>
  <si>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</si>
  <si>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</si>
  <si>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</si>
  <si>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</si>
  <si>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</si>
  <si>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</si>
  <si>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</si>
  <si>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</si>
  <si>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</si>
  <si>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</si>
  <si>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</si>
  <si>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</si>
  <si>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</si>
  <si>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</si>
  <si>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</si>
  <si>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</si>
  <si>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</si>
  <si>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</si>
  <si>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</si>
  <si>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</si>
  <si>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</si>
  <si>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</si>
  <si>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</si>
  <si>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</si>
  <si>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</si>
  <si>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</si>
  <si>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</si>
  <si>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</si>
  <si>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</si>
  <si>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</si>
  <si>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</si>
  <si>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</si>
  <si>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</si>
  <si>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</si>
  <si>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</si>
  <si>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</si>
  <si>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</si>
  <si>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</si>
  <si>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</si>
  <si>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</si>
  <si>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</si>
  <si>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</si>
  <si>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</si>
  <si>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</si>
  <si>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</si>
  <si>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</si>
  <si>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</si>
  <si>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</si>
  <si>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</si>
  <si>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</si>
  <si>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</si>
  <si>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</si>
  <si>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</si>
  <si>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</si>
  <si>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</si>
  <si>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</si>
  <si>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</si>
  <si>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</si>
  <si>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</si>
  <si>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</si>
  <si>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</si>
  <si>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</si>
  <si>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</si>
  <si>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</si>
  <si>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</si>
  <si>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</si>
  <si>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</si>
  <si>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</si>
  <si>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</si>
  <si>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</si>
  <si>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</si>
  <si>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</si>
  <si>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</si>
  <si>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</si>
  <si>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</si>
  <si>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</si>
  <si>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</si>
  <si>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</si>
  <si>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</si>
  <si>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</si>
  <si>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</si>
  <si>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</si>
  <si>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</si>
  <si>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</si>
  <si>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</si>
  <si>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</si>
  <si>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</si>
  <si>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</si>
  <si>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</si>
  <si>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</si>
  <si>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</si>
  <si>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</si>
  <si>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</si>
  <si>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</si>
  <si>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</si>
  <si>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</si>
  <si>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</si>
  <si>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</si>
  <si>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</si>
  <si>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</si>
  <si>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</si>
  <si>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</si>
  <si>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</si>
  <si>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</si>
  <si>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</si>
  <si>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</si>
  <si>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</si>
  <si>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</si>
  <si>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</si>
  <si>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</si>
  <si>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</si>
  <si>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</si>
  <si>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</si>
  <si>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</si>
  <si>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</si>
  <si>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</si>
  <si>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</si>
  <si>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</si>
  <si>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</si>
  <si>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</si>
  <si>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</si>
  <si>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</si>
  <si>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</si>
  <si>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</si>
  <si>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</si>
  <si>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</si>
  <si>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</si>
  <si>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</si>
  <si>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</si>
  <si>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</si>
  <si>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</si>
  <si>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</si>
  <si>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</si>
  <si>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</si>
  <si>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</si>
  <si>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</si>
  <si>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</si>
  <si>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</si>
  <si>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</si>
  <si>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</si>
  <si>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</si>
  <si>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</si>
  <si>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</si>
  <si>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</si>
  <si>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</si>
  <si>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</si>
  <si>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</si>
  <si>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</si>
  <si>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</si>
  <si>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</si>
  <si>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</si>
  <si>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</si>
  <si>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</si>
  <si>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</si>
  <si>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</si>
  <si>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</si>
  <si>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</si>
  <si>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</si>
  <si>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</si>
  <si>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</si>
  <si>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</si>
  <si>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</si>
  <si>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</si>
  <si>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</si>
  <si>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</si>
  <si>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</si>
  <si>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</si>
  <si>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</si>
  <si>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</si>
  <si>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</si>
  <si>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</si>
  <si>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</si>
  <si>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</si>
  <si>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</si>
  <si>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</si>
  <si>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</si>
  <si>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</si>
  <si>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</si>
  <si>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</si>
  <si>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</si>
  <si>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</si>
  <si>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</si>
  <si>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</si>
  <si>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</si>
  <si>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</si>
  <si>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</si>
  <si>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</si>
  <si>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</si>
  <si>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</si>
  <si>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</si>
  <si>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</si>
  <si>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</si>
  <si>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</si>
  <si>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</si>
  <si>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</si>
  <si>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</si>
  <si>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</si>
  <si>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</si>
  <si>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</si>
  <si>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</si>
  <si>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</si>
  <si>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</si>
  <si>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</si>
  <si>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</si>
  <si>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</si>
  <si>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</si>
  <si>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</si>
  <si>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</si>
  <si>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</si>
  <si>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</si>
  <si>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</si>
  <si>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</si>
  <si>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</si>
  <si>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</si>
  <si>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</si>
  <si>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</si>
  <si>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</si>
  <si>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</si>
  <si>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</si>
  <si>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</si>
  <si>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</si>
  <si>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</si>
  <si>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</si>
  <si>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</si>
  <si>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</si>
  <si>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</si>
  <si>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</si>
  <si>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</si>
  <si>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</si>
  <si>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</si>
  <si>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</si>
  <si>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</si>
  <si>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</si>
  <si>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</si>
  <si>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</si>
  <si>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</si>
  <si>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</si>
  <si>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</si>
  <si>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</si>
  <si>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</si>
  <si>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</si>
  <si>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</si>
  <si>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</si>
  <si>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</si>
  <si>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</si>
  <si>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</si>
  <si>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</si>
  <si>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</si>
  <si>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</si>
  <si>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</si>
  <si>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</si>
  <si>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</si>
  <si>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</si>
  <si>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</si>
  <si>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</si>
  <si>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</si>
  <si>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</si>
  <si>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</si>
  <si>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</si>
  <si>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</si>
  <si>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</si>
  <si>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</si>
  <si>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</si>
  <si>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</si>
  <si>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</si>
  <si>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</si>
  <si>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</si>
  <si>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</si>
  <si>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</si>
  <si>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</si>
  <si>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</si>
  <si>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</si>
  <si>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</si>
  <si>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</si>
  <si>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</si>
  <si>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</si>
  <si>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</si>
  <si>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</si>
  <si>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</si>
  <si>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</si>
  <si>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</si>
  <si>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</si>
  <si>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</si>
  <si>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</si>
  <si>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</si>
  <si>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</si>
  <si>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</si>
  <si>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</si>
  <si>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</si>
  <si>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</si>
  <si>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</si>
  <si>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</si>
  <si>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</si>
  <si>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</si>
  <si>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</si>
  <si>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</si>
  <si>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</si>
  <si>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</si>
  <si>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</si>
  <si>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</si>
  <si>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</si>
  <si>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</si>
  <si>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</si>
  <si>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</si>
  <si>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</si>
  <si>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</si>
  <si>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</si>
  <si>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</si>
  <si>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</si>
  <si>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</si>
  <si>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</si>
  <si>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</si>
  <si>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</si>
  <si>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</si>
  <si>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</si>
  <si>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</si>
  <si>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</si>
  <si>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</si>
  <si>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</si>
  <si>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</si>
  <si>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</si>
  <si>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</si>
  <si>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</si>
  <si>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</si>
  <si>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</si>
  <si>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</si>
  <si>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</si>
  <si>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</si>
  <si>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</si>
  <si>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</si>
  <si>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</si>
  <si>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</si>
  <si>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</si>
  <si>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</si>
  <si>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</si>
  <si>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</si>
  <si>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</si>
  <si>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</si>
  <si>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</si>
  <si>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</si>
  <si>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</si>
  <si>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</si>
  <si>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</si>
  <si>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</si>
  <si>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</si>
  <si>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</si>
  <si>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</si>
  <si>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</si>
  <si>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</si>
  <si>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</si>
  <si>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</si>
  <si>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</si>
  <si>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</si>
  <si>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</si>
  <si>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</si>
  <si>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</si>
  <si>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</si>
  <si>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</si>
  <si>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</si>
  <si>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</si>
  <si>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</si>
  <si>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</si>
  <si>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</si>
  <si>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</si>
  <si>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</si>
  <si>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</si>
  <si>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</si>
  <si>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</si>
  <si>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</si>
  <si>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</si>
  <si>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</si>
  <si>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</si>
  <si>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</si>
  <si>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</si>
  <si>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</si>
  <si>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</si>
  <si>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</si>
  <si>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</si>
  <si>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</si>
  <si>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</si>
  <si>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</si>
  <si>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</si>
  <si>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</si>
  <si>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</si>
  <si>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</si>
  <si>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</si>
  <si>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</si>
  <si>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</si>
  <si>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</si>
  <si>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</si>
  <si>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</si>
  <si>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</si>
  <si>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</si>
  <si>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</si>
  <si>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</si>
  <si>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</si>
  <si>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</si>
  <si>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</si>
  <si>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</si>
  <si>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</si>
  <si>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</si>
  <si>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</si>
  <si>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</si>
  <si>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</si>
  <si>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</si>
  <si>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</si>
  <si>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</si>
  <si>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</si>
  <si>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</si>
  <si>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</si>
  <si>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</si>
  <si>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</si>
  <si>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</si>
  <si>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</si>
  <si>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</si>
  <si>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</si>
  <si>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</si>
  <si>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</si>
  <si>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</si>
  <si>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</si>
  <si>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</si>
  <si>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</si>
  <si>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</si>
  <si>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</si>
  <si>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</si>
  <si>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</si>
  <si>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</si>
  <si>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</si>
  <si>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</si>
  <si>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</si>
  <si>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</si>
  <si>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</si>
  <si>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</si>
  <si>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</si>
  <si>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</si>
  <si>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</si>
  <si>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</si>
  <si>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</si>
  <si>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</si>
  <si>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</si>
  <si>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</si>
  <si>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</si>
  <si>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</si>
  <si>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</si>
  <si>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</si>
  <si>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</si>
  <si>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</si>
  <si>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</si>
  <si>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</si>
  <si>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</si>
  <si>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</si>
  <si>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</si>
  <si>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</si>
  <si>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</si>
  <si>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</si>
  <si>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</si>
  <si>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</si>
  <si>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</si>
  <si>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</si>
  <si>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</si>
  <si>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</si>
  <si>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</si>
  <si>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</si>
  <si>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</si>
  <si>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</si>
  <si>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</si>
  <si>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</si>
  <si>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</si>
  <si>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</si>
  <si>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</si>
  <si>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</si>
  <si>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</si>
  <si>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</si>
  <si>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</si>
  <si>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</si>
  <si>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</si>
  <si>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</si>
  <si>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</si>
  <si>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</si>
  <si>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</si>
  <si>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</si>
  <si>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</si>
  <si>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</si>
  <si>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</si>
  <si>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</si>
  <si>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</si>
  <si>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</si>
  <si>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</si>
  <si>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</si>
  <si>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</si>
  <si>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</si>
  <si>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</si>
  <si>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</si>
  <si>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</si>
  <si>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</si>
  <si>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</si>
  <si>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</si>
  <si>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</si>
  <si>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</si>
  <si>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</si>
  <si>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</si>
  <si>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</si>
  <si>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</si>
  <si>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</si>
  <si>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</si>
  <si>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</si>
  <si>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</si>
  <si>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</si>
  <si>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</si>
  <si>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</si>
  <si>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</si>
  <si>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</si>
  <si>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</si>
  <si>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</si>
  <si>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</si>
  <si>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</si>
  <si>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</si>
  <si>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</si>
  <si>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</si>
  <si>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</si>
  <si>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</si>
  <si>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</si>
  <si>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</si>
  <si>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</si>
  <si>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</si>
  <si>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</si>
  <si>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</si>
  <si>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</si>
  <si>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</si>
  <si>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</si>
  <si>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</si>
  <si>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</si>
  <si>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</si>
  <si>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</si>
  <si>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</si>
  <si>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</si>
  <si>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</si>
  <si>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</si>
  <si>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</si>
  <si>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</si>
  <si>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</si>
  <si>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</si>
  <si>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</si>
  <si>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</si>
  <si>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</si>
  <si>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</si>
  <si>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</si>
  <si>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</si>
  <si>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</si>
  <si>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</si>
  <si>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</si>
  <si>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</si>
  <si>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</si>
  <si>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</si>
  <si>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</si>
  <si>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</si>
  <si>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</si>
  <si>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</si>
  <si>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</si>
  <si>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</si>
  <si>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</si>
  <si>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</si>
  <si>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</si>
  <si>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</si>
  <si>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</si>
  <si>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</si>
  <si>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</si>
  <si>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</si>
  <si>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</si>
  <si>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</si>
  <si>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</si>
  <si>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</si>
  <si>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</si>
  <si>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</si>
  <si>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</si>
  <si>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</si>
  <si>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</si>
  <si>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</si>
  <si>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</si>
  <si>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</si>
  <si>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</si>
  <si>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</si>
  <si>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</si>
  <si>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</si>
  <si>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</si>
  <si>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</si>
  <si>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</si>
  <si>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</si>
  <si>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</si>
  <si>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</si>
  <si>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</si>
  <si>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</si>
  <si>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</si>
  <si>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</si>
  <si>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</si>
  <si>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</si>
  <si>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</si>
  <si>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</si>
  <si>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</si>
  <si>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</si>
  <si>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</si>
  <si>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</si>
  <si>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</si>
  <si>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</si>
  <si>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</si>
  <si>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</si>
  <si>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</si>
  <si>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</si>
  <si>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</si>
  <si>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</si>
  <si>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</si>
  <si>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</si>
  <si>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</si>
  <si>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</si>
  <si>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</si>
  <si>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</si>
  <si>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</si>
  <si>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</si>
  <si>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</si>
  <si>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</si>
  <si>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</si>
  <si>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</si>
  <si>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</si>
  <si>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</si>
  <si>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</si>
  <si>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</si>
  <si>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</si>
  <si>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</si>
  <si>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</si>
  <si>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</si>
  <si>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</si>
  <si>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</si>
  <si>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</si>
  <si>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</si>
  <si>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</si>
  <si>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</si>
  <si>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</si>
  <si>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</si>
  <si>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</si>
  <si>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</si>
  <si>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</si>
  <si>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</si>
  <si>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</si>
  <si>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</si>
  <si>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</si>
  <si>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</si>
  <si>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</si>
  <si>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</si>
  <si>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</si>
  <si>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</si>
  <si>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</si>
  <si>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</si>
  <si>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</si>
  <si>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</si>
  <si>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</si>
  <si>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</si>
  <si>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</si>
  <si>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</si>
  <si>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</si>
  <si>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</si>
  <si>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</si>
  <si>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</si>
  <si>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</si>
  <si>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</si>
  <si>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</si>
  <si>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</si>
  <si>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</si>
  <si>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</si>
  <si>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</si>
  <si>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</si>
  <si>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</si>
  <si>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</si>
  <si>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</si>
  <si>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</si>
  <si>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</si>
  <si>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</si>
  <si>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</si>
  <si>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</si>
  <si>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</si>
  <si>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</si>
  <si>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</si>
  <si>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</si>
  <si>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</si>
  <si>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</si>
  <si>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</si>
  <si>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</si>
  <si>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</si>
  <si>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</si>
  <si>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</si>
  <si>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</si>
  <si>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</si>
  <si>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</si>
  <si>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</si>
  <si>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</si>
  <si>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</si>
  <si>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</si>
  <si>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</si>
  <si>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</si>
  <si>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</si>
  <si>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</si>
  <si>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</si>
  <si>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</si>
  <si>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</si>
  <si>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</si>
  <si>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</si>
  <si>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</si>
  <si>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</si>
  <si>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</si>
  <si>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</si>
  <si>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</si>
  <si>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</si>
  <si>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</si>
  <si>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</si>
  <si>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</si>
  <si>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</si>
  <si>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</si>
  <si>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</si>
  <si>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</si>
  <si>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</si>
  <si>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</si>
  <si>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</si>
  <si>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</si>
  <si>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</si>
  <si>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</si>
  <si>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</si>
  <si>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</si>
  <si>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</si>
  <si>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</si>
  <si>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</si>
  <si>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</si>
  <si>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</si>
  <si>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</si>
  <si>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</si>
  <si>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</si>
  <si>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</si>
  <si>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</si>
  <si>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</si>
  <si>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</si>
  <si>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</si>
  <si>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</si>
  <si>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</si>
  <si>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</si>
  <si>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</si>
  <si>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</si>
  <si>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</si>
  <si>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</si>
  <si>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</si>
  <si>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</si>
  <si>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</si>
  <si>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</si>
  <si>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</si>
  <si>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</si>
  <si>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</si>
  <si>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</si>
  <si>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</si>
  <si>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</si>
  <si>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</si>
  <si>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</si>
  <si>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</si>
  <si>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</si>
  <si>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</si>
  <si>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</si>
  <si>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</si>
  <si>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</si>
  <si>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</si>
  <si>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</si>
  <si>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</si>
  <si>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</si>
  <si>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</si>
  <si>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</si>
  <si>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</si>
  <si>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</si>
  <si>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</si>
  <si>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</si>
  <si>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</si>
  <si>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</si>
  <si>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</si>
  <si>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</si>
  <si>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</si>
  <si>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</si>
  <si>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</si>
  <si>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</si>
  <si>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</si>
  <si>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</si>
  <si>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</si>
  <si>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</si>
  <si>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</si>
  <si>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</si>
  <si>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</si>
  <si>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</si>
  <si>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</si>
  <si>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</si>
  <si>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</si>
  <si>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</si>
  <si>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</si>
  <si>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</si>
  <si>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</si>
  <si>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</si>
  <si>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</si>
  <si>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</si>
  <si>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</si>
  <si>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</si>
  <si>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</si>
  <si>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</si>
  <si>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</si>
  <si>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</si>
  <si>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</si>
  <si>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</si>
  <si>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</si>
  <si>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</si>
  <si>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</si>
  <si>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</si>
  <si>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</si>
  <si>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</si>
  <si>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</si>
  <si>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</si>
  <si>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</si>
  <si>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</si>
  <si>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</si>
  <si>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</si>
  <si>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</si>
  <si>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</si>
  <si>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</si>
  <si>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</si>
  <si>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</si>
  <si>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</si>
  <si>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</si>
  <si>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</si>
  <si>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</si>
  <si>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</si>
  <si>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</si>
  <si>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</si>
  <si>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</si>
  <si>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</si>
  <si>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</si>
  <si>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</si>
  <si>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</si>
  <si>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</si>
  <si>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</si>
  <si>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</si>
  <si>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</si>
  <si>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</si>
  <si>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</si>
  <si>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</si>
  <si>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</si>
  <si>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</si>
  <si>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</si>
  <si>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</si>
  <si>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</si>
  <si>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</si>
  <si>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</si>
  <si>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</si>
  <si>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</si>
  <si>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</si>
  <si>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</si>
  <si>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</si>
  <si>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</si>
  <si>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</si>
  <si>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</si>
  <si>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</si>
  <si>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</si>
  <si>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</si>
  <si>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</si>
  <si>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</si>
  <si>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</si>
  <si>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</si>
  <si>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</si>
  <si>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</si>
  <si>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</si>
  <si>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</si>
  <si>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</si>
  <si>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</si>
  <si>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</si>
  <si>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</si>
  <si>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</si>
  <si>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</si>
  <si>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</si>
  <si>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</si>
  <si>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</si>
  <si>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</si>
  <si>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</si>
  <si>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</si>
  <si>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</si>
  <si>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</si>
  <si>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</si>
  <si>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</si>
  <si>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</si>
  <si>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</si>
  <si>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</si>
  <si>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</si>
  <si>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</si>
  <si>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</si>
  <si>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</si>
  <si>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</si>
  <si>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</si>
  <si>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</si>
  <si>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</si>
  <si>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</si>
  <si>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</si>
  <si>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</si>
  <si>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</si>
  <si>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</si>
  <si>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</si>
  <si>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</si>
  <si>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</si>
  <si>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</si>
  <si>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</si>
  <si>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</si>
  <si>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</si>
  <si>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</si>
  <si>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</si>
  <si>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</si>
  <si>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</si>
  <si>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</si>
  <si>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</si>
  <si>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</si>
  <si>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</si>
  <si>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</si>
  <si>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</si>
  <si>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</si>
  <si>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</si>
  <si>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</si>
  <si>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</si>
  <si>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</si>
  <si>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</si>
  <si>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</si>
  <si>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</si>
  <si>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</si>
  <si>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</si>
  <si>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</si>
  <si>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</si>
  <si>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</si>
  <si>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</si>
  <si>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</si>
  <si>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</si>
  <si>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</si>
  <si>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</si>
  <si>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</si>
  <si>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</si>
  <si>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</si>
  <si>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</si>
  <si>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</si>
  <si>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</si>
  <si>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</si>
  <si>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</si>
  <si>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</si>
  <si>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</si>
  <si>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</si>
  <si>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</si>
  <si>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</si>
  <si>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</si>
  <si>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</si>
  <si>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</si>
  <si>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</si>
  <si>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</si>
  <si>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</si>
  <si>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</si>
  <si>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</si>
  <si>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</si>
  <si>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</si>
  <si>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</si>
  <si>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</si>
  <si>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</si>
  <si>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</si>
  <si>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</si>
  <si>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</si>
  <si>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</si>
  <si>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</si>
  <si>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</si>
  <si>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</si>
  <si>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</si>
  <si>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</si>
  <si>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</si>
  <si>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</si>
  <si>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</si>
  <si>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</si>
  <si>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</si>
  <si>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</si>
  <si>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</si>
  <si>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</si>
  <si>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</si>
  <si>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</si>
  <si>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</si>
  <si>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</si>
  <si>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</si>
  <si>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</si>
  <si>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</si>
  <si>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</si>
  <si>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</si>
  <si>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</si>
  <si>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</si>
  <si>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</si>
  <si>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</si>
  <si>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</si>
  <si>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</si>
  <si>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</si>
  <si>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</si>
  <si>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</si>
  <si>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</si>
  <si>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</si>
  <si>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</si>
  <si>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</si>
  <si>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</si>
  <si>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</si>
  <si>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</si>
  <si>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</si>
  <si>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</si>
  <si>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</si>
  <si>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</si>
  <si>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</si>
  <si>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</si>
  <si>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</si>
  <si>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</si>
  <si>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</si>
  <si>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</si>
  <si>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</si>
  <si>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</si>
  <si>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</si>
  <si>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</si>
  <si>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</si>
  <si>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</si>
  <si>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</si>
  <si>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</si>
  <si>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</si>
  <si>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</si>
  <si>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</si>
  <si>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</si>
  <si>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</si>
  <si>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</si>
  <si>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</si>
  <si>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</si>
  <si>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</si>
  <si>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</si>
  <si>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</si>
  <si>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</si>
  <si>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</si>
  <si>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</si>
  <si>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</si>
  <si>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</si>
  <si>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</si>
  <si>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</si>
  <si>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</si>
  <si>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</si>
  <si>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</si>
  <si>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</si>
  <si>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</si>
  <si>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</si>
  <si>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</si>
  <si>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</si>
  <si>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</si>
  <si>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</si>
  <si>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</si>
  <si>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</si>
  <si>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</si>
  <si>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</si>
  <si>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</si>
  <si>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</si>
  <si>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</si>
  <si>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</si>
  <si>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</si>
  <si>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</si>
  <si>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</si>
  <si>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</si>
  <si>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</si>
  <si>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</si>
  <si>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</si>
  <si>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</si>
  <si>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</si>
  <si>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</si>
  <si>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</si>
  <si>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</si>
  <si>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</si>
  <si>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</si>
  <si>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</si>
  <si>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</si>
  <si>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</si>
  <si>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</si>
  <si>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</si>
  <si>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</si>
  <si>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</si>
  <si>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</si>
  <si>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</si>
  <si>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</si>
  <si>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</si>
  <si>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</si>
  <si>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</si>
  <si>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</si>
  <si>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</si>
  <si>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</si>
  <si>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</si>
  <si>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</si>
  <si>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</si>
  <si>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</si>
  <si>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</si>
  <si>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</si>
  <si>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</si>
  <si>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</si>
  <si>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</si>
  <si>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</si>
  <si>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</si>
  <si>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</si>
  <si>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</si>
  <si>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</si>
  <si>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</si>
  <si>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</si>
  <si>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</si>
  <si>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</si>
  <si>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</si>
  <si>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</si>
  <si>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</si>
  <si>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</si>
  <si>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</si>
  <si>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</si>
  <si>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</si>
  <si>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</si>
  <si>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</si>
  <si>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</si>
  <si>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</si>
  <si>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</si>
  <si>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</si>
  <si>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</si>
  <si>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</si>
  <si>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</si>
  <si>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</si>
  <si>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</si>
  <si>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</si>
  <si>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</si>
  <si>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</si>
  <si>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</si>
  <si>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</si>
  <si>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</si>
  <si>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</si>
  <si>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</si>
  <si>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</si>
  <si>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</si>
  <si>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</si>
  <si>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</si>
  <si>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</si>
  <si>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</si>
  <si>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</si>
  <si>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</si>
  <si>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</si>
  <si>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</si>
  <si>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</si>
  <si>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</si>
  <si>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</si>
  <si>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</si>
  <si>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</si>
  <si>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</si>
  <si>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</si>
  <si>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</si>
  <si>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</si>
  <si>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</si>
  <si>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</si>
  <si>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</si>
  <si>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</si>
  <si>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</si>
  <si>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</si>
  <si>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</si>
  <si>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</si>
  <si>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</si>
  <si>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</si>
  <si>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</si>
  <si>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</si>
  <si>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</si>
  <si>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</si>
  <si>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</si>
  <si>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</si>
  <si>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</si>
  <si>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</si>
  <si>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</si>
  <si>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</si>
  <si>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</si>
  <si>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</si>
  <si>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</si>
  <si>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</si>
  <si>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</si>
  <si>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</si>
  <si>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</si>
  <si>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</si>
  <si>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</si>
  <si>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</si>
  <si>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</si>
  <si>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</si>
  <si>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</si>
  <si>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</si>
  <si>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</si>
  <si>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</si>
  <si>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</si>
  <si>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</si>
  <si>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</si>
  <si>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</si>
  <si>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</si>
  <si>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</si>
  <si>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</si>
  <si>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</si>
  <si>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</si>
  <si>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</si>
  <si>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</si>
  <si>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</si>
  <si>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</si>
  <si>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</si>
  <si>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</si>
  <si>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</si>
  <si>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</si>
  <si>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</si>
  <si>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</si>
  <si>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</si>
  <si>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</si>
  <si>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</si>
  <si>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</si>
  <si>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</si>
  <si>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</si>
  <si>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</si>
  <si>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</si>
  <si>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</si>
  <si>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</si>
  <si>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</si>
  <si>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</si>
  <si>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</si>
  <si>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</si>
  <si>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</si>
  <si>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</si>
  <si>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</si>
  <si>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</si>
  <si>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</si>
  <si>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</si>
  <si>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</si>
  <si>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</si>
  <si>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</si>
  <si>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</si>
  <si>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</si>
  <si>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</si>
  <si>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</si>
  <si>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</si>
  <si>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</si>
  <si>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</si>
  <si>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</si>
  <si>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</si>
  <si>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</si>
  <si>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</si>
  <si>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</si>
  <si>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</si>
  <si>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</si>
  <si>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</si>
  <si>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</si>
  <si>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</si>
  <si>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</si>
  <si>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</si>
  <si>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</si>
  <si>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</si>
  <si>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</si>
  <si>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</si>
  <si>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</si>
  <si>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</si>
  <si>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</si>
  <si>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</si>
  <si>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</si>
  <si>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</si>
  <si>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</si>
  <si>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</si>
  <si>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</si>
  <si>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</si>
  <si>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</si>
  <si>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</si>
  <si>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</si>
  <si>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</si>
  <si>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</si>
  <si>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</si>
  <si>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</si>
  <si>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</si>
  <si>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</si>
  <si>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</si>
  <si>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</si>
  <si>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</si>
  <si>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</si>
  <si>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</si>
  <si>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</si>
  <si>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</si>
  <si>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</si>
  <si>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</si>
  <si>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</si>
  <si>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</si>
  <si>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</si>
  <si>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</si>
  <si>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</si>
  <si>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</si>
  <si>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</si>
  <si>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</si>
  <si>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</si>
  <si>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</si>
  <si>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</si>
  <si>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</si>
  <si>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</si>
  <si>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</si>
  <si>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</si>
  <si>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</si>
  <si>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</si>
  <si>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</si>
  <si>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</si>
  <si>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</si>
  <si>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</si>
  <si>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</si>
  <si>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</si>
  <si>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</si>
  <si>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</si>
  <si>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</si>
  <si>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</si>
  <si>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</si>
  <si>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</si>
  <si>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</si>
  <si>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</si>
  <si>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</si>
  <si>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</si>
  <si>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</si>
  <si>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</si>
  <si>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</si>
  <si>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</si>
  <si>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</si>
  <si>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</si>
  <si>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</si>
  <si>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</si>
  <si>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</si>
  <si>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</si>
  <si>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</si>
  <si>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</si>
  <si>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</si>
  <si>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</si>
  <si>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</si>
  <si>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</si>
  <si>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</si>
  <si>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</si>
  <si>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</si>
  <si>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</si>
  <si>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</si>
  <si>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</si>
  <si>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</si>
  <si>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</si>
  <si>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</si>
  <si>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</si>
  <si>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</si>
  <si>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</si>
  <si>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</si>
  <si>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</si>
  <si>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</si>
  <si>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</si>
  <si>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</si>
  <si>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</si>
  <si>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</si>
  <si>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</si>
  <si>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</si>
  <si>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</si>
  <si>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</si>
  <si>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</si>
  <si>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</si>
  <si>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</si>
  <si>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</si>
  <si>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</si>
  <si>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</si>
  <si>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</si>
  <si>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</si>
  <si>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</si>
  <si>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</si>
  <si>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</si>
  <si>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</si>
  <si>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</si>
  <si>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</si>
  <si>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</si>
  <si>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</si>
  <si>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</si>
  <si>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</si>
  <si>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</si>
  <si>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</si>
  <si>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</si>
  <si>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</si>
  <si>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</si>
  <si>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</si>
  <si>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</si>
  <si>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</si>
  <si>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</si>
  <si>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</si>
  <si>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</si>
  <si>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</si>
  <si>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</si>
  <si>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</si>
  <si>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</si>
  <si>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</si>
  <si>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</si>
  <si>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</si>
  <si>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</si>
  <si>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</si>
  <si>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</si>
  <si>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</si>
  <si>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</si>
  <si>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</si>
  <si>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</si>
  <si>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</si>
  <si>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</si>
  <si>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</si>
  <si>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</si>
  <si>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</si>
  <si>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</si>
  <si>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</si>
  <si>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</si>
  <si>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</si>
  <si>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</si>
  <si>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</si>
  <si>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</si>
  <si>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</si>
  <si>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</si>
  <si>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</si>
  <si>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</si>
  <si>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</si>
  <si>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</si>
  <si>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</si>
  <si>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</si>
  <si>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</si>
  <si>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</si>
  <si>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</si>
  <si>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</si>
  <si>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</si>
  <si>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</si>
  <si>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</si>
  <si>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</si>
  <si>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</si>
  <si>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</si>
  <si>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</si>
  <si>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</si>
  <si>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</si>
  <si>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</si>
  <si>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</si>
  <si>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</si>
  <si>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</si>
  <si>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</si>
  <si>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</si>
  <si>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</si>
  <si>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</si>
  <si>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</si>
  <si>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</si>
  <si>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</si>
  <si>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</si>
  <si>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</si>
  <si>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</si>
  <si>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</si>
  <si>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</si>
  <si>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</si>
  <si>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</si>
  <si>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</si>
  <si>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</si>
  <si>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</si>
  <si>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</si>
  <si>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</si>
  <si>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</si>
  <si>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</si>
  <si>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</si>
  <si>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</si>
  <si>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</si>
  <si>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</si>
  <si>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</si>
  <si>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</si>
  <si>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</si>
  <si>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</si>
  <si>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</si>
  <si>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</si>
  <si>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</si>
  <si>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</si>
  <si>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</si>
  <si>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</si>
  <si>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</si>
  <si>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</si>
  <si>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</si>
  <si>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</si>
  <si>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</si>
  <si>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</si>
  <si>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</si>
  <si>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</si>
  <si>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</si>
  <si>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</si>
  <si>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</si>
  <si>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</si>
  <si>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</si>
  <si>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</si>
  <si>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</si>
  <si>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</si>
  <si>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</si>
  <si>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</si>
  <si>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</si>
  <si>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</si>
  <si>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</si>
  <si>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</si>
  <si>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</si>
  <si>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</si>
  <si>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</si>
  <si>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</si>
  <si>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</si>
  <si>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</si>
  <si>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</si>
  <si>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</si>
  <si>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</si>
  <si>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</si>
  <si>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</si>
  <si>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</si>
  <si>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</si>
  <si>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</si>
  <si>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</si>
  <si>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</si>
  <si>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</si>
  <si>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</si>
  <si>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</si>
  <si>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</si>
  <si>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</si>
  <si>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</si>
  <si>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</si>
  <si>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</si>
  <si>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</si>
  <si>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</si>
  <si>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</si>
  <si>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</si>
  <si>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</si>
  <si>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</si>
  <si>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</si>
  <si>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</si>
  <si>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</si>
  <si>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</si>
  <si>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</si>
  <si>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</si>
  <si>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</si>
  <si>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</si>
  <si>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</si>
  <si>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</si>
  <si>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</si>
  <si>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</si>
  <si>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</si>
  <si>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</si>
  <si>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</si>
  <si>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</si>
  <si>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</si>
  <si>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</si>
  <si>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</si>
  <si>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</si>
  <si>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</si>
  <si>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</si>
  <si>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</si>
  <si>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</si>
  <si>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</si>
  <si>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</si>
  <si>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</si>
  <si>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</si>
  <si>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</si>
  <si>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</si>
  <si>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</si>
  <si>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</si>
  <si>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</si>
  <si>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</si>
  <si>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</si>
  <si>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</si>
  <si>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</si>
  <si>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</si>
  <si>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</si>
  <si>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</si>
  <si>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</si>
  <si>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</si>
  <si>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</si>
  <si>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</si>
  <si>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</si>
  <si>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</si>
  <si>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</si>
  <si>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</si>
  <si>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</si>
  <si>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</si>
  <si>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</si>
  <si>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</si>
  <si>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</si>
  <si>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</si>
  <si>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</si>
  <si>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</si>
  <si>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</si>
  <si>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</si>
  <si>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</si>
  <si>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</si>
  <si>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</si>
  <si>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</si>
  <si>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</si>
  <si>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</si>
  <si>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</si>
  <si>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</si>
  <si>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</si>
  <si>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</si>
  <si>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</si>
  <si>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</si>
  <si>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</si>
  <si>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</si>
  <si>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</si>
  <si>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</si>
  <si>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</si>
  <si>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</si>
  <si>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</si>
  <si>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</si>
  <si>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</si>
  <si>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</si>
  <si>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</si>
  <si>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</si>
  <si>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</si>
  <si>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</si>
  <si>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</si>
  <si>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</si>
  <si>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</si>
  <si>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</si>
  <si>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</si>
  <si>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</si>
  <si>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</si>
  <si>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</si>
  <si>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</si>
  <si>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</si>
  <si>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</si>
  <si>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</si>
  <si>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</si>
  <si>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</si>
  <si>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</si>
  <si>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</si>
  <si>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</si>
  <si>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</si>
  <si>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</si>
  <si>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</si>
  <si>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</si>
  <si>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</si>
  <si>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</si>
  <si>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</si>
  <si>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</si>
  <si>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</si>
  <si>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</si>
  <si>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</si>
  <si>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</si>
  <si>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</si>
  <si>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</si>
  <si>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</si>
  <si>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</si>
  <si>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</si>
  <si>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</si>
  <si>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</si>
  <si>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</si>
  <si>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</si>
  <si>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</si>
  <si>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</si>
  <si>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</si>
  <si>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</si>
  <si>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</si>
  <si>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</si>
  <si>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</si>
  <si>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</si>
  <si>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</si>
  <si>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</si>
  <si>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</si>
  <si>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</si>
  <si>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</si>
  <si>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</si>
  <si>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</si>
  <si>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</si>
  <si>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</si>
  <si>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</si>
  <si>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</si>
  <si>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</si>
  <si>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</si>
  <si>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</si>
  <si>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</si>
  <si>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</si>
  <si>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</si>
  <si>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</si>
  <si>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</si>
  <si>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</si>
  <si>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</si>
  <si>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</si>
  <si>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</si>
  <si>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</si>
  <si>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</si>
  <si>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</si>
  <si>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</si>
  <si>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</si>
  <si>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</si>
  <si>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</si>
  <si>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</si>
  <si>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</si>
  <si>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</si>
  <si>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</si>
  <si>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</si>
  <si>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</si>
  <si>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</si>
  <si>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</si>
  <si>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</si>
  <si>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</si>
  <si>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</si>
  <si>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</si>
  <si>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</si>
  <si>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</si>
  <si>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</si>
  <si>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</si>
  <si>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</si>
  <si>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</si>
  <si>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</si>
  <si>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</si>
  <si>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</si>
  <si>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</si>
  <si>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</si>
  <si>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</si>
  <si>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</si>
  <si>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</si>
  <si>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</si>
  <si>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</si>
  <si>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</si>
  <si>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</si>
  <si>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</si>
  <si>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</si>
  <si>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</si>
  <si>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</si>
  <si>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</si>
  <si>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</si>
  <si>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</si>
  <si>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</si>
  <si>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</si>
  <si>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</si>
  <si>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</si>
  <si>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</si>
  <si>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</si>
  <si>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</si>
  <si>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</si>
  <si>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</si>
  <si>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</si>
  <si>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</si>
  <si>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</si>
  <si>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</si>
  <si>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</si>
  <si>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</si>
  <si>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</si>
  <si>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</si>
  <si>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</si>
  <si>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</si>
  <si>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</si>
  <si>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</si>
  <si>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</si>
  <si>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</si>
  <si>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</si>
  <si>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</si>
  <si>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</si>
  <si>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</si>
  <si>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</si>
  <si>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</si>
  <si>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</si>
  <si>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</si>
  <si>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</si>
  <si>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</si>
  <si>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</si>
  <si>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</si>
  <si>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</si>
  <si>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</si>
  <si>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</si>
  <si>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</si>
  <si>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</si>
  <si>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</si>
  <si>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</si>
  <si>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</si>
  <si>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</si>
  <si>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</si>
  <si>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</si>
  <si>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</si>
  <si>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</si>
  <si>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</si>
  <si>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</si>
  <si>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</si>
  <si>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</si>
  <si>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</si>
  <si>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</si>
  <si>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</si>
  <si>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</si>
  <si>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</si>
  <si>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</si>
  <si>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</si>
  <si>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</si>
  <si>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</si>
  <si>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</si>
  <si>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</si>
  <si>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</si>
  <si>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</si>
  <si>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</si>
  <si>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</si>
  <si>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</si>
  <si>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</si>
  <si>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</si>
  <si>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</si>
  <si>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</si>
  <si>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</si>
  <si>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</si>
  <si>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</si>
  <si>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</si>
  <si>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</si>
  <si>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</si>
  <si>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</si>
  <si>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</si>
  <si>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</si>
  <si>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</si>
  <si>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</si>
  <si>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</si>
  <si>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</si>
  <si>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</si>
  <si>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</si>
  <si>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</si>
  <si>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</si>
  <si>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</si>
  <si>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</si>
  <si>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</si>
  <si>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</si>
  <si>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</si>
  <si>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</si>
  <si>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</si>
  <si>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</si>
  <si>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</si>
  <si>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</si>
  <si>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</si>
  <si>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</si>
  <si>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</si>
  <si>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</si>
  <si>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</si>
  <si>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</si>
  <si>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</si>
  <si>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</si>
  <si>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</si>
  <si>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</si>
  <si>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</si>
  <si>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</si>
  <si>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</si>
  <si>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</si>
  <si>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</si>
  <si>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</si>
  <si>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</si>
  <si>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</si>
  <si>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</si>
  <si>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</si>
  <si>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</si>
  <si>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</si>
  <si>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</si>
  <si>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</si>
  <si>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</si>
  <si>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</si>
  <si>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</si>
  <si>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</si>
  <si>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</si>
  <si>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</si>
  <si>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</si>
  <si>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</si>
  <si>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</si>
  <si>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</si>
  <si>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</si>
  <si>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</si>
  <si>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</si>
  <si>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</si>
  <si>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</si>
  <si>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</si>
  <si>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</si>
  <si>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</si>
  <si>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</si>
  <si>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</si>
  <si>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</si>
  <si>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</si>
  <si>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</si>
  <si>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</si>
  <si>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</si>
  <si>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</si>
  <si>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</si>
  <si>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</si>
  <si>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</si>
  <si>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</si>
  <si>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</si>
  <si>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</si>
  <si>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</si>
  <si>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</si>
  <si>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</si>
  <si>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</si>
  <si>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</si>
  <si>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</si>
  <si>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</si>
  <si>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</si>
  <si>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</si>
  <si>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</si>
  <si>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</si>
  <si>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</si>
  <si>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</si>
  <si>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</si>
  <si>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</si>
  <si>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</si>
  <si>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</si>
  <si>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</si>
  <si>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</si>
  <si>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</si>
  <si>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</si>
  <si>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</si>
  <si>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</si>
  <si>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</si>
  <si>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</si>
  <si>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</si>
  <si>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</si>
  <si>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</si>
  <si>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</si>
  <si>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</si>
  <si>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</si>
  <si>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</si>
  <si>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</si>
  <si>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</si>
  <si>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</si>
  <si>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</si>
  <si>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</si>
  <si>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</si>
  <si>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</si>
  <si>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</si>
  <si>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</si>
  <si>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</si>
  <si>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</si>
  <si>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</si>
  <si>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</si>
  <si>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</si>
  <si>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</si>
  <si>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</si>
  <si>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</si>
  <si>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</si>
  <si>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</si>
  <si>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</si>
  <si>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</si>
  <si>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</si>
  <si>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</si>
  <si>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</si>
  <si>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</si>
  <si>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</si>
  <si>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</si>
  <si>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</si>
  <si>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</si>
  <si>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</si>
  <si>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</si>
  <si>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</si>
  <si>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</si>
  <si>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</si>
  <si>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</si>
  <si>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</si>
  <si>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</si>
  <si>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</si>
  <si>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</si>
  <si>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</si>
  <si>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</si>
  <si>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</si>
  <si>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</si>
  <si>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</si>
  <si>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</si>
  <si>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</si>
  <si>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</si>
  <si>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</si>
  <si>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</si>
  <si>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</si>
  <si>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</si>
  <si>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</si>
  <si>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</si>
  <si>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</si>
  <si>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</si>
  <si>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</si>
  <si>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</si>
  <si>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</si>
  <si>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</si>
  <si>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</si>
  <si>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</si>
  <si>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</si>
  <si>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</si>
  <si>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</si>
  <si>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</si>
  <si>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</si>
  <si>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</si>
  <si>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</si>
  <si>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</si>
  <si>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</si>
  <si>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</si>
  <si>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</si>
  <si>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</si>
  <si>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</si>
  <si>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</si>
  <si>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</si>
  <si>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</si>
  <si>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</si>
  <si>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</si>
  <si>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</si>
  <si>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</si>
  <si>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</si>
  <si>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</si>
  <si>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</si>
  <si>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</si>
  <si>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</si>
  <si>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</si>
  <si>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</si>
  <si>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</si>
  <si>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</si>
  <si>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</si>
  <si>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</si>
  <si>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</si>
  <si>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</si>
  <si>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</si>
  <si>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</si>
  <si>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</si>
  <si>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</si>
  <si>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</si>
  <si>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</si>
  <si>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</si>
  <si>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</si>
  <si>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</si>
  <si>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</si>
  <si>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</si>
  <si>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</si>
  <si>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</si>
  <si>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</si>
  <si>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</si>
  <si>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</si>
  <si>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</si>
  <si>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</si>
  <si>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</si>
  <si>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</si>
  <si>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</si>
  <si>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</si>
  <si>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</si>
  <si>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</si>
  <si>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</si>
  <si>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</si>
  <si>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</si>
  <si>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</si>
  <si>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</si>
  <si>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</si>
  <si>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</si>
  <si>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</si>
  <si>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</si>
  <si>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</si>
  <si>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</si>
  <si>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</si>
  <si>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</si>
  <si>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</si>
  <si>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</si>
  <si>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</si>
  <si>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</si>
  <si>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</si>
  <si>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</si>
  <si>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</si>
  <si>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</si>
  <si>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</si>
  <si>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</si>
  <si>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</si>
  <si>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</si>
  <si>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</si>
  <si>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</si>
  <si>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</si>
  <si>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</si>
  <si>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</si>
  <si>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</si>
  <si>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</si>
  <si>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</si>
  <si>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</si>
  <si>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</si>
  <si>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</si>
  <si>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</si>
  <si>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</si>
  <si>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</si>
  <si>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</si>
  <si>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</si>
  <si>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</si>
  <si>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</si>
  <si>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</si>
  <si>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</si>
  <si>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</si>
  <si>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</si>
  <si>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</si>
  <si>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</si>
  <si>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</si>
  <si>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</si>
  <si>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</si>
  <si>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</si>
  <si>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</si>
  <si>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</si>
  <si>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</si>
  <si>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</si>
  <si>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</si>
  <si>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</si>
  <si>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</si>
  <si>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</si>
  <si>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</si>
  <si>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</si>
  <si>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</si>
  <si>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</si>
  <si>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</si>
  <si>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</si>
  <si>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</si>
  <si>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</si>
  <si>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</si>
  <si>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</si>
  <si>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</si>
  <si>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</si>
  <si>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</si>
  <si>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</si>
  <si>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</si>
  <si>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</si>
  <si>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</si>
  <si>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</si>
  <si>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</si>
  <si>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</si>
  <si>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</si>
  <si>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</si>
  <si>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</si>
  <si>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</si>
  <si>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</si>
  <si>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</si>
  <si>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</si>
  <si>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</si>
  <si>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</si>
  <si>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</si>
  <si>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</si>
  <si>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</si>
  <si>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</si>
  <si>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</si>
  <si>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</si>
  <si>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</si>
  <si>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</si>
  <si>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</si>
  <si>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</si>
  <si>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</si>
  <si>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</si>
  <si>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</si>
  <si>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</si>
  <si>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</si>
  <si>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</si>
  <si>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</si>
  <si>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</si>
  <si>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</si>
  <si>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</si>
  <si>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</si>
  <si>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</si>
  <si>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</si>
  <si>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</si>
  <si>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</si>
  <si>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</si>
  <si>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</si>
  <si>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</si>
  <si>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</si>
  <si>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</si>
  <si>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</si>
  <si>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</si>
  <si>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</si>
  <si>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</si>
  <si>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</si>
  <si>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</si>
  <si>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</si>
  <si>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</si>
  <si>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</si>
  <si>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</si>
  <si>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</si>
  <si>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</si>
  <si>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</si>
  <si>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</si>
  <si>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</si>
  <si>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</si>
  <si>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</si>
  <si>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</si>
  <si>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</si>
  <si>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</si>
  <si>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</si>
  <si>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</si>
  <si>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</si>
  <si>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</si>
  <si>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</si>
  <si>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</si>
  <si>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</si>
  <si>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</si>
  <si>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</si>
  <si>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</si>
  <si>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</si>
  <si>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</si>
  <si>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</si>
  <si>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</si>
  <si>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</si>
  <si>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</si>
  <si>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</si>
  <si>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</si>
  <si>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</si>
  <si>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</si>
  <si>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</si>
  <si>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</si>
  <si>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</si>
  <si>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</si>
  <si>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</si>
  <si>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</si>
  <si>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</si>
  <si>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</si>
  <si>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</si>
  <si>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</si>
  <si>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</si>
  <si>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</si>
  <si>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</si>
  <si>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</si>
  <si>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</si>
  <si>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</si>
  <si>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</si>
  <si>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</si>
  <si>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</si>
  <si>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</si>
  <si>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</si>
  <si>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</si>
  <si>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</si>
  <si>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</si>
  <si>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</si>
  <si>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</si>
  <si>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</si>
  <si>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</si>
  <si>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</si>
  <si>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</si>
  <si>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</si>
  <si>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</si>
  <si>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</si>
  <si>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</si>
  <si>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</si>
  <si>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</si>
  <si>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</si>
  <si>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</si>
  <si>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</si>
  <si>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</si>
  <si>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</si>
  <si>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</si>
  <si>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</si>
  <si>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</si>
  <si>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</si>
  <si>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</si>
  <si>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</si>
  <si>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</si>
  <si>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</si>
  <si>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</si>
  <si>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</si>
  <si>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</si>
  <si>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</si>
  <si>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</si>
  <si>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</si>
  <si>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</si>
  <si>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</si>
  <si>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</si>
  <si>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</si>
  <si>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</si>
  <si>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</si>
  <si>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</si>
  <si>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</si>
  <si>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</si>
  <si>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</si>
  <si>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</si>
  <si>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</si>
  <si>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</si>
  <si>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</si>
  <si>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</si>
  <si>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</si>
  <si>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</si>
  <si>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</si>
  <si>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</si>
  <si>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</si>
  <si>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</si>
  <si>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</si>
  <si>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</si>
  <si>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</si>
  <si>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</si>
  <si>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</si>
  <si>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</si>
  <si>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</si>
  <si>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</si>
  <si>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</si>
  <si>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</si>
  <si>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</si>
  <si>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</si>
  <si>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</si>
  <si>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</si>
  <si>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</si>
  <si>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</si>
  <si>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</si>
  <si>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</si>
  <si>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</si>
  <si>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</si>
  <si>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</si>
  <si>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</si>
  <si>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</si>
  <si>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</si>
  <si>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</si>
  <si>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</si>
  <si>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</si>
  <si>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</si>
  <si>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</si>
  <si>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</si>
  <si>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</si>
  <si>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</si>
  <si>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</si>
  <si>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</si>
  <si>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</si>
  <si>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</si>
  <si>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</si>
  <si>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</si>
  <si>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</si>
  <si>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</si>
  <si>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</si>
  <si>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</si>
  <si>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</si>
  <si>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</si>
  <si>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</si>
  <si>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</si>
  <si>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</si>
  <si>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</si>
  <si>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</si>
  <si>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</si>
  <si>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</si>
  <si>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</si>
  <si>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</si>
  <si>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</si>
  <si>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</si>
  <si>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</si>
  <si>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</si>
  <si>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</si>
  <si>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</si>
  <si>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</si>
  <si>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</si>
  <si>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</si>
  <si>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</si>
  <si>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</si>
  <si>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</si>
  <si>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</si>
  <si>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</si>
  <si>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</si>
  <si>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</si>
  <si>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</si>
  <si>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</si>
  <si>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</si>
  <si>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</si>
  <si>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</si>
  <si>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</si>
  <si>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</si>
  <si>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</si>
  <si>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</si>
  <si>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</si>
  <si>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</si>
  <si>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</si>
  <si>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</si>
  <si>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</si>
  <si>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</si>
  <si>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</si>
  <si>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</si>
  <si>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</si>
  <si>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</si>
  <si>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</si>
  <si>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</si>
  <si>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</si>
  <si>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</si>
  <si>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</si>
  <si>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</si>
  <si>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</si>
  <si>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</si>
  <si>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</si>
  <si>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</si>
  <si>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</si>
  <si>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</si>
  <si>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</si>
  <si>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</si>
  <si>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</si>
  <si>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</si>
  <si>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</si>
  <si>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</si>
  <si>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</si>
  <si>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</si>
  <si>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</si>
  <si>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</si>
  <si>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</si>
  <si>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</si>
  <si>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</si>
  <si>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</si>
  <si>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</si>
  <si>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</si>
  <si>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</si>
  <si>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</si>
  <si>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</si>
  <si>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</si>
  <si>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</si>
  <si>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</si>
  <si>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</si>
  <si>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</si>
  <si>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</si>
  <si>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</si>
  <si>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</si>
  <si>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</si>
  <si>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</si>
  <si>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</si>
  <si>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</si>
  <si>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</si>
  <si>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</si>
  <si>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</si>
  <si>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</si>
  <si>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</si>
  <si>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</si>
  <si>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</si>
  <si>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</si>
  <si>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</si>
  <si>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</si>
  <si>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</si>
  <si>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</si>
  <si>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</si>
  <si>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</si>
  <si>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</si>
  <si>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</si>
  <si>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</si>
  <si>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</si>
  <si>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</si>
  <si>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</si>
  <si>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</si>
  <si>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</si>
  <si>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</si>
  <si>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</si>
  <si>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</si>
  <si>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</si>
  <si>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</si>
  <si>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</si>
  <si>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</si>
  <si>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</si>
  <si>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</si>
  <si>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</si>
  <si>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</si>
  <si>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</si>
  <si>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</si>
  <si>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</si>
  <si>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</si>
  <si>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</si>
  <si>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</si>
  <si>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</si>
  <si>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</si>
  <si>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</si>
  <si>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</si>
  <si>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</si>
  <si>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</si>
  <si>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</si>
  <si>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</si>
  <si>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</si>
  <si>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</si>
  <si>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</si>
  <si>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</si>
  <si>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</si>
  <si>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</si>
  <si>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</si>
  <si>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</si>
  <si>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</si>
  <si>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</si>
  <si>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</si>
  <si>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</si>
  <si>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</si>
  <si>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</si>
  <si>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</si>
  <si>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</si>
  <si>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</si>
  <si>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</si>
  <si>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</si>
  <si>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</si>
  <si>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</si>
  <si>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</si>
  <si>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</si>
  <si>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</si>
  <si>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</si>
  <si>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</si>
  <si>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</si>
  <si>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</si>
  <si>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</si>
  <si>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</si>
  <si>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</si>
  <si>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</si>
  <si>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</si>
  <si>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</si>
  <si>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</si>
  <si>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</si>
  <si>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</si>
  <si>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</si>
  <si>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</si>
  <si>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</si>
  <si>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</si>
  <si>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</si>
  <si>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</si>
  <si>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</si>
  <si>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</si>
  <si>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</si>
  <si>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</si>
  <si>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</si>
  <si>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</si>
  <si>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</si>
  <si>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</si>
  <si>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</si>
  <si>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</si>
  <si>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</si>
  <si>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</si>
  <si>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</si>
  <si>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</si>
  <si>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</si>
  <si>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</si>
  <si>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</si>
  <si>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</si>
  <si>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</si>
  <si>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</si>
  <si>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</si>
  <si>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</si>
  <si>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</si>
  <si>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</si>
  <si>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</si>
  <si>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</si>
  <si>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</si>
  <si>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</si>
  <si>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</si>
  <si>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</si>
  <si>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</si>
  <si>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</si>
  <si>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</si>
  <si>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</si>
  <si>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</si>
  <si>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</si>
  <si>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</si>
  <si>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</si>
  <si>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</si>
  <si>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</si>
  <si>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</si>
  <si>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</si>
  <si>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</si>
  <si>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</si>
  <si>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</si>
  <si>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</si>
  <si>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</si>
  <si>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</si>
  <si>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</si>
  <si>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</si>
  <si>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</si>
  <si>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</si>
  <si>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</si>
  <si>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</si>
  <si>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</si>
  <si>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</si>
  <si>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</si>
  <si>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</si>
  <si>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</si>
  <si>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</si>
  <si>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</si>
  <si>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</si>
  <si>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</si>
  <si>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</si>
  <si>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</si>
  <si>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</si>
  <si>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</si>
  <si>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</si>
  <si>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</si>
  <si>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</si>
  <si>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</si>
  <si>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</si>
  <si>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</si>
  <si>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</si>
  <si>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</si>
  <si>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</si>
  <si>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</si>
  <si>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</si>
  <si>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</si>
  <si>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</si>
  <si>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</si>
  <si>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</si>
  <si>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</si>
  <si>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</si>
  <si>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</si>
  <si>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</si>
  <si>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</si>
  <si>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</si>
  <si>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</si>
  <si>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</si>
  <si>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</si>
  <si>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</si>
  <si>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</si>
  <si>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</si>
  <si>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</si>
  <si>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</si>
  <si>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</si>
  <si>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</si>
  <si>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</si>
  <si>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</si>
  <si>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</si>
  <si>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</si>
  <si>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</si>
  <si>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</si>
  <si>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</si>
  <si>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</si>
  <si>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</si>
  <si>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</si>
  <si>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</si>
  <si>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</si>
  <si>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</si>
  <si>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</si>
  <si>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</si>
  <si>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</si>
  <si>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</si>
  <si>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</si>
  <si>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</si>
  <si>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</si>
  <si>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</si>
  <si>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</si>
  <si>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</si>
  <si>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</si>
  <si>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</si>
  <si>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</si>
  <si>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</si>
  <si>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</si>
  <si>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</si>
  <si>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</si>
  <si>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</si>
  <si>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</si>
  <si>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</si>
  <si>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</si>
  <si>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</si>
  <si>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</si>
  <si>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</si>
  <si>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</si>
  <si>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</si>
  <si>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</si>
  <si>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</si>
  <si>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</si>
  <si>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</si>
  <si>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</si>
  <si>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</si>
  <si>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</si>
  <si>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</si>
  <si>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</si>
  <si>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</si>
  <si>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</si>
  <si>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</si>
  <si>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</si>
  <si>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</si>
  <si>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</si>
  <si>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</si>
  <si>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</si>
  <si>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</si>
  <si>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</si>
  <si>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</si>
  <si>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</si>
  <si>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</si>
  <si>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</si>
  <si>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</si>
  <si>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</si>
  <si>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</si>
  <si>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</si>
  <si>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</si>
  <si>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</si>
  <si>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</si>
  <si>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</si>
  <si>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</si>
  <si>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</si>
  <si>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</si>
  <si>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</si>
  <si>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</si>
  <si>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</si>
  <si>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</si>
  <si>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</si>
  <si>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</si>
  <si>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</si>
  <si>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</si>
  <si>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</si>
  <si>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</si>
  <si>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</si>
  <si>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</si>
  <si>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</si>
  <si>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</si>
  <si>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</si>
  <si>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</si>
  <si>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</si>
  <si>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</si>
  <si>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</si>
  <si>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</si>
  <si>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</si>
  <si>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</si>
  <si>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</si>
  <si>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</si>
  <si>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</si>
  <si>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</si>
  <si>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</si>
  <si>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</si>
  <si>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</si>
  <si>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</si>
  <si>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</si>
  <si>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</si>
  <si>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</si>
  <si>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</si>
  <si>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</si>
  <si>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</si>
  <si>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</si>
  <si>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</si>
  <si>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</si>
  <si>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</si>
  <si>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</si>
  <si>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</si>
  <si>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</si>
  <si>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</si>
  <si>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</si>
  <si>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</si>
  <si>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</si>
  <si>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</si>
  <si>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</si>
  <si>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</si>
  <si>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</si>
  <si>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</si>
  <si>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</si>
  <si>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</si>
  <si>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</si>
  <si>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</si>
  <si>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</si>
  <si>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</si>
  <si>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</si>
  <si>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</si>
  <si>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</si>
  <si>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</si>
  <si>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</si>
  <si>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</si>
  <si>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</si>
  <si>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</si>
  <si>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</si>
  <si>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</si>
  <si>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</si>
  <si>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</si>
  <si>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</si>
  <si>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</si>
  <si>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</si>
  <si>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</si>
  <si>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</si>
  <si>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</si>
  <si>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</si>
  <si>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</si>
  <si>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</si>
  <si>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</si>
  <si>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</si>
  <si>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</si>
  <si>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</si>
  <si>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</si>
  <si>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</si>
  <si>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</si>
  <si>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</si>
  <si>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</si>
  <si>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</si>
  <si>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</si>
  <si>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</si>
  <si>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</si>
  <si>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</si>
  <si>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</si>
  <si>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</si>
  <si>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</si>
  <si>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</si>
  <si>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</si>
  <si>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</si>
  <si>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</si>
  <si>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</si>
  <si>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</si>
  <si>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</si>
  <si>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</si>
  <si>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</si>
  <si>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</si>
  <si>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</si>
  <si>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</si>
  <si>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</si>
  <si>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</si>
  <si>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</si>
  <si>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</si>
  <si>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</si>
  <si>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</si>
  <si>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</si>
  <si>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</si>
  <si>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</si>
  <si>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</si>
  <si>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</si>
  <si>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</si>
  <si>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</si>
  <si>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</si>
  <si>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</si>
  <si>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</si>
  <si>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</si>
  <si>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</si>
  <si>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</si>
  <si>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</si>
  <si>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</si>
  <si>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</si>
  <si>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</si>
  <si>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</si>
  <si>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</si>
  <si>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</si>
  <si>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</si>
  <si>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</si>
  <si>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</si>
  <si>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</si>
  <si>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</si>
  <si>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</si>
  <si>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</si>
  <si>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</si>
  <si>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</si>
  <si>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</si>
  <si>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</si>
  <si>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</si>
  <si>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</si>
  <si>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</si>
  <si>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</si>
  <si>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</si>
  <si>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</si>
  <si>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</si>
  <si>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</si>
  <si>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</si>
  <si>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</si>
  <si>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</si>
  <si>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</si>
  <si>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</si>
  <si>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</si>
  <si>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</si>
  <si>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</si>
  <si>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</si>
  <si>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</si>
  <si>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</si>
  <si>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</si>
  <si>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</si>
  <si>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</si>
  <si>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</si>
  <si>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</si>
  <si>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</si>
  <si>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</si>
  <si>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</si>
  <si>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</si>
  <si>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</si>
  <si>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</si>
  <si>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</si>
  <si>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</si>
  <si>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</si>
  <si>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</si>
  <si>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</si>
  <si>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</si>
  <si>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</si>
  <si>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</si>
  <si>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</si>
  <si>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</si>
  <si>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</si>
  <si>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</si>
  <si>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</si>
  <si>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</si>
  <si>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</si>
  <si>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</si>
  <si>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</si>
  <si>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</si>
  <si>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</si>
  <si>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</si>
  <si>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</si>
  <si>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</si>
  <si>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</si>
  <si>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</si>
  <si>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</si>
  <si>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</si>
  <si>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</si>
  <si>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</si>
  <si>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</si>
  <si>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</si>
  <si>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</si>
  <si>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</si>
  <si>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</si>
  <si>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</si>
  <si>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</si>
  <si>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</si>
  <si>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</si>
  <si>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</si>
  <si>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</si>
  <si>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</si>
  <si>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</si>
  <si>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</si>
  <si>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</si>
  <si>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</si>
  <si>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</si>
  <si>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</si>
  <si>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</si>
  <si>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</si>
  <si>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</si>
  <si>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</si>
  <si>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</si>
  <si>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</si>
  <si>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</si>
  <si>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</si>
  <si>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</si>
  <si>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</si>
  <si>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</si>
  <si>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</si>
  <si>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</si>
  <si>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</si>
  <si>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</si>
  <si>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</si>
  <si>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</si>
  <si>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</si>
  <si>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</si>
  <si>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</si>
  <si>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</si>
  <si>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</si>
  <si>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</si>
  <si>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</si>
  <si>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</si>
  <si>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</si>
  <si>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</si>
  <si>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</si>
  <si>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</si>
  <si>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</si>
  <si>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</si>
  <si>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</si>
  <si>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</si>
  <si>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</si>
  <si>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</si>
  <si>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</si>
  <si>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</si>
  <si>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</si>
  <si>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</si>
  <si>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</si>
  <si>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</si>
  <si>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</si>
  <si>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</si>
  <si>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</si>
  <si>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</si>
  <si>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</si>
  <si>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</si>
  <si>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</si>
  <si>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</si>
  <si>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</si>
  <si>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</si>
  <si>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</si>
  <si>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</si>
  <si>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</si>
  <si>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</si>
  <si>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</si>
  <si>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</si>
  <si>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</si>
  <si>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</si>
  <si>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</si>
  <si>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</si>
  <si>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</si>
  <si>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</si>
  <si>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</si>
  <si>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</si>
  <si>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</si>
  <si>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</si>
  <si>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</si>
  <si>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</si>
  <si>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</si>
  <si>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</si>
  <si>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</si>
  <si>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</si>
  <si>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</si>
  <si>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</si>
  <si>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</si>
  <si>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</si>
  <si>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</si>
  <si>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</si>
  <si>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</si>
  <si>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</si>
  <si>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</si>
  <si>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</si>
  <si>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</si>
  <si>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</si>
  <si>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</si>
  <si>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</si>
  <si>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</si>
  <si>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</si>
  <si>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</si>
  <si>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</si>
  <si>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</si>
  <si>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</si>
  <si>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</si>
  <si>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</si>
  <si>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</si>
  <si>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</si>
  <si>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</si>
  <si>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</si>
  <si>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</si>
  <si>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</si>
  <si>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</si>
  <si>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</si>
  <si>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</si>
  <si>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</si>
  <si>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</si>
  <si>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</si>
  <si>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</si>
  <si>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</si>
  <si>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</si>
  <si>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</si>
  <si>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</si>
  <si>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</si>
  <si>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</si>
  <si>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</si>
  <si>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</si>
  <si>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</si>
  <si>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</si>
  <si>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</si>
  <si>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</si>
  <si>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</si>
  <si>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</si>
  <si>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</si>
  <si>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</si>
  <si>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</si>
  <si>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</si>
  <si>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</si>
  <si>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</si>
  <si>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</si>
  <si>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</si>
  <si>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</si>
  <si>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</si>
  <si>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</si>
  <si>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</si>
  <si>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</si>
  <si>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</si>
  <si>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</si>
  <si>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</si>
  <si>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</si>
  <si>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</si>
  <si>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</si>
  <si>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</si>
  <si>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</si>
  <si>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</si>
  <si>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</si>
  <si>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</si>
  <si>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</si>
  <si>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</si>
  <si>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</si>
  <si>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</si>
  <si>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</si>
  <si>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</si>
  <si>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</si>
  <si>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</si>
  <si>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</si>
  <si>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</si>
  <si>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</si>
  <si>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</si>
  <si>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</si>
  <si>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</si>
  <si>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</si>
  <si>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</si>
  <si>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</si>
  <si>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</si>
  <si>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</si>
  <si>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</si>
  <si>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</si>
  <si>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</si>
  <si>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</si>
  <si>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</si>
  <si>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</si>
  <si>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</si>
  <si>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</si>
  <si>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</si>
  <si>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</si>
  <si>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</si>
  <si>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</si>
  <si>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</si>
  <si>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</si>
  <si>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</si>
  <si>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</si>
  <si>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</si>
  <si>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</si>
  <si>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</si>
  <si>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</si>
  <si>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</si>
  <si>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</si>
  <si>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</si>
  <si>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</si>
  <si>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</si>
  <si>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</si>
  <si>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</si>
  <si>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</si>
  <si>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</si>
  <si>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</si>
  <si>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</si>
  <si>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</si>
  <si>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</si>
  <si>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</si>
  <si>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</si>
  <si>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</si>
  <si>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</si>
  <si>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</si>
  <si>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</si>
  <si>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</si>
  <si>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</si>
  <si>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</si>
  <si>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</si>
  <si>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</si>
  <si>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</si>
  <si>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</si>
  <si>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</si>
  <si>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</si>
  <si>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</si>
  <si>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</si>
  <si>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</si>
  <si>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</si>
  <si>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</si>
  <si>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</si>
  <si>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</si>
  <si>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</si>
  <si>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</si>
  <si>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</si>
  <si>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</si>
  <si>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</si>
  <si>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</si>
  <si>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</si>
  <si>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</si>
  <si>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</si>
  <si>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</si>
  <si>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</si>
  <si>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</si>
  <si>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</si>
  <si>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</si>
  <si>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</si>
  <si>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</si>
  <si>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</si>
  <si>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</si>
  <si>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</si>
  <si>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</si>
  <si>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</si>
  <si>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</si>
  <si>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</si>
  <si>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</si>
  <si>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</si>
  <si>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</si>
  <si>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</si>
  <si>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</si>
  <si>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</si>
  <si>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</si>
  <si>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</si>
  <si>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</si>
  <si>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</si>
  <si>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</si>
  <si>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</si>
  <si>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</si>
  <si>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</si>
  <si>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</si>
  <si>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</si>
  <si>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</si>
  <si>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</si>
  <si>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</si>
  <si>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</si>
  <si>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</si>
  <si>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</si>
  <si>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</si>
  <si>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</si>
  <si>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</si>
  <si>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</si>
  <si>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</si>
  <si>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</si>
  <si>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</si>
  <si>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</si>
  <si>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</si>
  <si>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</si>
  <si>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</si>
  <si>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</si>
  <si>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</si>
  <si>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</si>
  <si>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</si>
  <si>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</si>
  <si>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</si>
  <si>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</si>
  <si>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</si>
  <si>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</si>
  <si>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</si>
  <si>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</si>
  <si>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</si>
  <si>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</si>
  <si>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</si>
  <si>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</si>
  <si>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</si>
  <si>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</si>
  <si>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</si>
  <si>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</si>
  <si>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</si>
  <si>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</si>
  <si>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</si>
  <si>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</si>
  <si>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</si>
  <si>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</si>
  <si>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</si>
  <si>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</si>
  <si>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</si>
  <si>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</si>
  <si>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</si>
  <si>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</si>
  <si>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</si>
  <si>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</si>
  <si>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</si>
  <si>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</si>
  <si>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</si>
  <si>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</si>
  <si>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</si>
  <si>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</si>
  <si>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</si>
  <si>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</si>
  <si>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</si>
  <si>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</si>
  <si>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</si>
  <si>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</si>
  <si>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</si>
  <si>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</si>
  <si>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</si>
  <si>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</si>
  <si>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</si>
  <si>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</si>
  <si>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</si>
  <si>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</si>
  <si>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</si>
  <si>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</si>
  <si>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</si>
  <si>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</si>
  <si>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</si>
  <si>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</si>
  <si>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</si>
  <si>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</si>
  <si>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</si>
  <si>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</si>
  <si>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</si>
  <si>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</si>
  <si>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</si>
  <si>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</si>
  <si>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</si>
  <si>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</si>
  <si>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</si>
  <si>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</si>
  <si>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</si>
  <si>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</si>
  <si>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</si>
  <si>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</si>
  <si>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</si>
  <si>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</si>
  <si>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</si>
  <si>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</si>
  <si>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</si>
  <si>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</si>
  <si>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</si>
  <si>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</si>
  <si>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</si>
  <si>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</si>
  <si>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</si>
  <si>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</si>
  <si>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</si>
  <si>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</si>
  <si>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</si>
  <si>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</si>
  <si>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</si>
  <si>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</si>
  <si>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</si>
  <si>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</si>
  <si>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</si>
  <si>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</si>
  <si>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</si>
  <si>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</si>
  <si>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</si>
  <si>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</si>
  <si>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</si>
  <si>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</si>
  <si>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</si>
  <si>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</si>
  <si>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</si>
  <si>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</si>
  <si>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</si>
  <si>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</si>
  <si>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</si>
  <si>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</si>
  <si>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</si>
  <si>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</si>
  <si>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</si>
  <si>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</si>
  <si>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</si>
  <si>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</si>
  <si>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</si>
  <si>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</si>
  <si>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</si>
  <si>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</si>
  <si>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</si>
  <si>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</si>
  <si>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</si>
  <si>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</si>
  <si>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</si>
  <si>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</si>
  <si>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</si>
  <si>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</si>
  <si>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</si>
  <si>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</si>
  <si>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</si>
  <si>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</si>
  <si>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</si>
  <si>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</si>
  <si>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</si>
  <si>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</si>
  <si>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</si>
  <si>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</si>
  <si>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</si>
  <si>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</si>
  <si>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</si>
  <si>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</si>
  <si>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</si>
  <si>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</si>
  <si>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</si>
  <si>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</si>
  <si>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</si>
  <si>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</si>
  <si>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</si>
  <si>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</si>
  <si>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</si>
  <si>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</si>
  <si>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</si>
  <si>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</si>
  <si>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</si>
  <si>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</si>
  <si>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</si>
  <si>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</si>
  <si>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</si>
  <si>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</si>
  <si>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</si>
  <si>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</si>
  <si>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</si>
  <si>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</si>
  <si>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</si>
  <si>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</si>
  <si>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</si>
  <si>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</si>
  <si>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</si>
  <si>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</si>
  <si>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</si>
  <si>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</si>
  <si>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</si>
  <si>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</si>
  <si>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</si>
  <si>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</si>
  <si>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</si>
  <si>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</si>
  <si>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</si>
  <si>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</si>
  <si>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</si>
  <si>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</si>
  <si>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</si>
  <si>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</si>
  <si>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</si>
  <si>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</si>
  <si>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</si>
  <si>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</si>
  <si>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</si>
  <si>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</si>
  <si>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</si>
  <si>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</si>
  <si>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</si>
  <si>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</si>
  <si>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</si>
  <si>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</si>
  <si>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</si>
  <si>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</si>
  <si>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</si>
  <si>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</si>
  <si>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</si>
  <si>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</si>
  <si>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</si>
  <si>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</si>
  <si>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</si>
  <si>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</si>
  <si>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</si>
  <si>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</si>
  <si>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</si>
  <si>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</si>
  <si>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</si>
  <si>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</si>
  <si>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</si>
  <si>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</si>
  <si>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</si>
  <si>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</si>
  <si>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</si>
  <si>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</si>
  <si>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</si>
  <si>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</si>
  <si>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</si>
  <si>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</si>
  <si>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</si>
  <si>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</si>
  <si>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</si>
  <si>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</si>
  <si>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</si>
  <si>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</si>
  <si>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</si>
  <si>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</si>
  <si>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</si>
  <si>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</si>
  <si>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</si>
  <si>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</si>
  <si>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</si>
  <si>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</si>
  <si>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</si>
  <si>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</si>
  <si>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</si>
  <si>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</si>
  <si>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</si>
  <si>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</si>
  <si>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</si>
  <si>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</si>
  <si>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</si>
  <si>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</si>
  <si>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</si>
  <si>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</si>
  <si>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</si>
  <si>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</si>
  <si>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</si>
  <si>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</si>
  <si>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</si>
  <si>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</si>
  <si>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</si>
  <si>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</si>
  <si>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</si>
  <si>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</si>
  <si>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</si>
  <si>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</si>
  <si>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</si>
  <si>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</si>
  <si>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</si>
  <si>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</si>
  <si>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</si>
  <si>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</si>
  <si>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</si>
  <si>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</si>
  <si>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</si>
  <si>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</si>
  <si>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</si>
  <si>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</si>
  <si>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</si>
  <si>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</si>
  <si>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</si>
  <si>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</si>
  <si>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</si>
  <si>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</si>
  <si>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</si>
  <si>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</si>
  <si>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</si>
  <si>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</si>
  <si>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</si>
  <si>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</si>
  <si>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</si>
  <si>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</si>
  <si>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</si>
  <si>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</si>
  <si>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</si>
  <si>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</si>
  <si>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</si>
  <si>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</si>
  <si>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</si>
  <si>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</si>
  <si>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</si>
  <si>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</si>
  <si>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</si>
  <si>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</si>
  <si>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</si>
  <si>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</si>
  <si>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</si>
  <si>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</si>
  <si>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</si>
  <si>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</si>
  <si>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</si>
  <si>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</si>
  <si>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</si>
  <si>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</si>
  <si>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</si>
  <si>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</si>
  <si>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</si>
  <si>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</si>
  <si>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</si>
  <si>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</si>
  <si>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</si>
  <si>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</si>
  <si>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</si>
  <si>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</si>
  <si>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</si>
  <si>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</si>
  <si>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</si>
  <si>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</si>
  <si>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</si>
  <si>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</si>
  <si>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</si>
  <si>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</si>
  <si>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</si>
  <si>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</si>
  <si>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</si>
  <si>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</si>
  <si>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</si>
  <si>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</si>
  <si>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</si>
  <si>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</si>
  <si>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</si>
  <si>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</si>
  <si>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</si>
  <si>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</si>
  <si>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</si>
  <si>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</si>
  <si>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</si>
  <si>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</si>
  <si>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</si>
  <si>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</si>
  <si>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</si>
  <si>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</si>
  <si>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</si>
  <si>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</si>
  <si>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</si>
  <si>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</si>
  <si>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</si>
  <si>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</si>
  <si>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</si>
  <si>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</si>
  <si>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</si>
  <si>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</si>
  <si>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</si>
  <si>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</si>
  <si>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</si>
  <si>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</si>
  <si>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</si>
  <si>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</si>
  <si>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</si>
  <si>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</si>
  <si>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</si>
  <si>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</si>
  <si>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</si>
  <si>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</si>
  <si>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</si>
  <si>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</si>
  <si>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</si>
  <si>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</si>
  <si>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</si>
  <si>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</si>
  <si>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</si>
  <si>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</si>
  <si>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</si>
  <si>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</si>
  <si>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</si>
  <si>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</si>
  <si>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</si>
  <si>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</si>
  <si>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</si>
  <si>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</si>
  <si>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</si>
  <si>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</si>
  <si>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</si>
  <si>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</si>
  <si>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</si>
  <si>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</si>
  <si>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</si>
  <si>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</si>
  <si>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</si>
  <si>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</si>
  <si>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</si>
  <si>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</si>
  <si>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</si>
  <si>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</si>
  <si>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</si>
  <si>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</si>
  <si>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</si>
  <si>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</si>
  <si>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</si>
  <si>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</si>
  <si>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</si>
  <si>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</si>
  <si>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</si>
  <si>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</si>
  <si>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</si>
  <si>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</si>
  <si>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</si>
  <si>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</si>
  <si>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</si>
  <si>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</si>
  <si>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</si>
  <si>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</si>
  <si>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</si>
  <si>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</si>
  <si>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</si>
  <si>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</si>
  <si>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</si>
  <si>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</si>
  <si>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</si>
  <si>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</si>
  <si>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</si>
  <si>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</si>
  <si>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</si>
  <si>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</si>
  <si>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</si>
  <si>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</si>
  <si>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</si>
  <si>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</si>
  <si>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</si>
  <si>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</si>
  <si>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</si>
  <si>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</si>
  <si>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</si>
  <si>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</si>
  <si>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</si>
  <si>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</si>
  <si>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</si>
  <si>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</si>
  <si>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</si>
  <si>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</si>
  <si>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</si>
  <si>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</si>
  <si>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</si>
  <si>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</si>
  <si>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</si>
  <si>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</si>
  <si>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</si>
  <si>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</si>
  <si>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</si>
  <si>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</si>
  <si>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</si>
  <si>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</si>
  <si>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</si>
  <si>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</si>
  <si>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</si>
  <si>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</si>
  <si>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</si>
  <si>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</si>
  <si>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</si>
  <si>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</si>
  <si>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</si>
  <si>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</si>
  <si>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</si>
  <si>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</si>
  <si>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</si>
  <si>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</si>
  <si>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</si>
  <si>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</si>
  <si>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</si>
  <si>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</si>
  <si>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</si>
  <si>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</si>
  <si>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</si>
  <si>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</si>
  <si>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</si>
  <si>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</si>
  <si>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</si>
  <si>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</si>
  <si>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</si>
  <si>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</si>
  <si>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</si>
  <si>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</si>
  <si>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</si>
  <si>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</si>
  <si>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</si>
  <si>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</si>
  <si>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</si>
  <si>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</si>
  <si>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</si>
  <si>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</si>
  <si>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</si>
  <si>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</si>
  <si>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</si>
  <si>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</si>
  <si>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</si>
  <si>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</si>
  <si>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</si>
  <si>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</si>
  <si>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</si>
  <si>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</si>
  <si>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</si>
  <si>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</si>
  <si>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</si>
  <si>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</si>
  <si>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</si>
  <si>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</si>
  <si>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</si>
  <si>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</si>
  <si>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</si>
  <si>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</si>
  <si>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</si>
  <si>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</si>
  <si>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</si>
  <si>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</si>
  <si>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</si>
  <si>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</si>
  <si>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</si>
  <si>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</si>
  <si>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</si>
  <si>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</si>
  <si>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</si>
  <si>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</si>
  <si>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</si>
  <si>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</si>
  <si>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</si>
  <si>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</si>
  <si>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</si>
  <si>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</si>
  <si>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</si>
  <si>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</si>
  <si>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</si>
  <si>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</si>
  <si>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</si>
  <si>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</si>
  <si>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</si>
  <si>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</si>
  <si>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</si>
  <si>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</si>
  <si>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</si>
  <si>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</si>
  <si>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</si>
  <si>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</si>
  <si>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</si>
  <si>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</si>
  <si>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</si>
  <si>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</si>
  <si>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</si>
  <si>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</si>
  <si>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</si>
  <si>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</si>
  <si>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</si>
  <si>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</si>
  <si>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</si>
  <si>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</si>
  <si>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</si>
  <si>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</si>
  <si>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</si>
  <si>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</si>
  <si>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</si>
  <si>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</si>
  <si>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</si>
  <si>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</si>
  <si>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</si>
  <si>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</si>
  <si>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</si>
  <si>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</si>
  <si>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</si>
  <si>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</si>
  <si>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</si>
  <si>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</si>
  <si>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</si>
  <si>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</si>
  <si>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</si>
  <si>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</si>
  <si>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</si>
  <si>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</si>
  <si>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</si>
  <si>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</si>
  <si>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</si>
  <si>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</si>
  <si>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</si>
  <si>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</si>
  <si>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</si>
  <si>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</si>
  <si>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</si>
  <si>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</si>
  <si>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</si>
  <si>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</si>
  <si>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</si>
  <si>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</si>
  <si>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</si>
  <si>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</si>
  <si>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</si>
  <si>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</si>
  <si>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</si>
  <si>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</si>
  <si>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</si>
  <si>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</si>
  <si>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</si>
  <si>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</si>
  <si>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</si>
  <si>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</si>
  <si>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</si>
  <si>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</si>
  <si>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</si>
  <si>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</si>
  <si>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</si>
  <si>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</si>
  <si>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</si>
  <si>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</si>
  <si>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</si>
  <si>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</si>
  <si>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</si>
  <si>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</si>
  <si>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</si>
  <si>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</si>
  <si>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</si>
  <si>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</si>
  <si>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</si>
  <si>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</si>
  <si>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</si>
  <si>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</si>
  <si>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</si>
  <si>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</si>
  <si>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</si>
  <si>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</si>
  <si>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</si>
  <si>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</si>
  <si>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</si>
  <si>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</si>
  <si>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</si>
  <si>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</si>
  <si>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</si>
  <si>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</si>
  <si>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</si>
  <si>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</si>
  <si>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</si>
  <si>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</si>
  <si>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</si>
  <si>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</si>
  <si>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</si>
  <si>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</si>
  <si>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</si>
  <si>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</si>
  <si>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</si>
  <si>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</si>
  <si>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</si>
  <si>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</si>
  <si>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</si>
  <si>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</si>
  <si>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</si>
  <si>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</si>
  <si>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</si>
  <si>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</si>
  <si>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</si>
  <si>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</si>
  <si>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</si>
  <si>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</si>
  <si>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</si>
  <si>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</si>
  <si>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</si>
  <si>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</si>
  <si>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</si>
  <si>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</si>
  <si>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</si>
  <si>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</si>
  <si>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</si>
  <si>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</si>
  <si>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</si>
  <si>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</si>
  <si>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</si>
  <si>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</si>
  <si>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</si>
  <si>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</si>
  <si>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</si>
  <si>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</si>
  <si>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</si>
  <si>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</si>
  <si>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</si>
  <si>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</si>
  <si>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</si>
  <si>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</si>
  <si>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</si>
  <si>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</si>
  <si>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</si>
  <si>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</si>
  <si>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</si>
  <si>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</si>
  <si>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</si>
  <si>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</si>
  <si>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</si>
  <si>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</si>
  <si>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</si>
  <si>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</si>
  <si>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</si>
  <si>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</si>
  <si>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</si>
  <si>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</si>
  <si>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</si>
  <si>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</si>
  <si>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</si>
  <si>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</si>
  <si>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</si>
  <si>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</si>
  <si>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</si>
  <si>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</si>
  <si>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</si>
  <si>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</si>
  <si>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</si>
  <si>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</si>
  <si>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</si>
  <si>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</si>
  <si>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</si>
  <si>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</si>
  <si>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</si>
  <si>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</si>
  <si>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</si>
  <si>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</si>
  <si>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</si>
  <si>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</si>
  <si>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</si>
  <si>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</si>
  <si>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</si>
  <si>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</si>
  <si>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</si>
  <si>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</si>
  <si>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</si>
  <si>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</si>
  <si>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</si>
  <si>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</si>
  <si>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</si>
  <si>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</si>
  <si>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</si>
  <si>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</si>
  <si>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</si>
  <si>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</si>
  <si>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</si>
  <si>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</si>
  <si>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</si>
  <si>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</si>
  <si>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</si>
  <si>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</si>
  <si>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</si>
  <si>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</si>
  <si>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</si>
  <si>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</si>
  <si>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</si>
  <si>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</si>
  <si>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</si>
  <si>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</si>
  <si>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</si>
  <si>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</si>
  <si>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</si>
  <si>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</si>
  <si>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</si>
  <si>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</si>
  <si>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</si>
  <si>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</si>
  <si>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</si>
  <si>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</si>
  <si>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</si>
  <si>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</si>
  <si>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</si>
  <si>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</si>
  <si>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</si>
  <si>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</si>
  <si>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</si>
  <si>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</si>
  <si>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</si>
  <si>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</si>
  <si>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</si>
  <si>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</si>
  <si>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</si>
  <si>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</si>
  <si>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</si>
  <si>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</si>
  <si>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</si>
  <si>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</si>
  <si>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</si>
  <si>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</si>
  <si>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</si>
  <si>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</si>
  <si>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</si>
  <si>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</si>
  <si>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</si>
  <si>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</si>
  <si>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</si>
  <si>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</si>
  <si>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</si>
  <si>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</si>
  <si>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</si>
  <si>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</si>
  <si>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</si>
  <si>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</si>
  <si>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</si>
  <si>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</si>
  <si>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</si>
  <si>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</si>
  <si>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</si>
  <si>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</si>
  <si>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</si>
  <si>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</si>
  <si>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</si>
  <si>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</si>
  <si>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</si>
  <si>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</si>
  <si>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</si>
  <si>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</si>
  <si>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</si>
  <si>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</si>
  <si>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</si>
  <si>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</si>
  <si>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</si>
  <si>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</si>
  <si>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</si>
  <si>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</si>
  <si>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</si>
  <si>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</si>
  <si>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</si>
  <si>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</si>
  <si>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</si>
  <si>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</si>
  <si>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</si>
  <si>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</si>
  <si>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</si>
  <si>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</si>
  <si>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</si>
  <si>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</si>
  <si>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</si>
  <si>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</si>
  <si>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</si>
  <si>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</si>
  <si>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</si>
  <si>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</si>
  <si>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</si>
  <si>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</si>
  <si>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</si>
  <si>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</si>
  <si>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</si>
  <si>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</si>
  <si>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</si>
  <si>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</si>
  <si>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</si>
  <si>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</si>
  <si>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</si>
  <si>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</si>
  <si>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</si>
  <si>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</si>
  <si>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</si>
  <si>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</si>
  <si>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</si>
  <si>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</si>
  <si>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</si>
  <si>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</si>
  <si>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</si>
  <si>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</si>
  <si>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</si>
  <si>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</si>
  <si>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</si>
  <si>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</si>
  <si>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</si>
  <si>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</si>
  <si>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</si>
  <si>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</si>
  <si>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</si>
  <si>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</si>
  <si>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</si>
  <si>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</si>
  <si>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</si>
  <si>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</si>
  <si>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</si>
  <si>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</si>
  <si>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</si>
  <si>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</si>
  <si>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</si>
  <si>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</si>
  <si>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</si>
  <si>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</si>
  <si>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</si>
  <si>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</si>
  <si>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</si>
  <si>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</si>
  <si>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</si>
  <si>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</si>
  <si>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</si>
  <si>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</si>
  <si>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</si>
  <si>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</si>
  <si>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</si>
  <si>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</si>
  <si>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</si>
  <si>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</si>
  <si>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</si>
  <si>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</si>
  <si>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</si>
  <si>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</si>
  <si>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</si>
  <si>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</si>
  <si>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</si>
  <si>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</si>
  <si>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</si>
  <si>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</si>
  <si>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</si>
  <si>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</si>
  <si>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</si>
  <si>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</si>
  <si>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</si>
  <si>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</si>
  <si>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</si>
  <si>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</si>
  <si>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</si>
  <si>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</si>
  <si>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</si>
  <si>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</si>
  <si>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</si>
  <si>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</si>
  <si>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</si>
  <si>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</si>
  <si>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</si>
  <si>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</si>
  <si>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</si>
  <si>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</si>
  <si>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</si>
  <si>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</si>
  <si>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</si>
  <si>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</si>
  <si>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</si>
  <si>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</si>
  <si>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</si>
  <si>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</si>
  <si>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</si>
  <si>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</si>
  <si>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</si>
  <si>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</si>
  <si>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</si>
  <si>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</si>
  <si>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</si>
  <si>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</si>
  <si>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</si>
  <si>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</si>
  <si>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</si>
  <si>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</si>
  <si>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</si>
  <si>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</si>
  <si>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</si>
  <si>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</si>
  <si>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</si>
  <si>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</si>
  <si>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</si>
  <si>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</si>
  <si>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</si>
  <si>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</si>
  <si>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</si>
  <si>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</si>
  <si>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</si>
  <si>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</si>
  <si>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</si>
  <si>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</si>
  <si>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</si>
  <si>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</si>
  <si>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</si>
  <si>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</si>
  <si>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</si>
  <si>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</si>
  <si>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</si>
  <si>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</si>
  <si>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</si>
  <si>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</si>
  <si>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</si>
  <si>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</si>
  <si>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</si>
  <si>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</si>
  <si>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</si>
  <si>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</si>
  <si>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</si>
  <si>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</si>
  <si>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</si>
  <si>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</si>
  <si>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</si>
  <si>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</si>
  <si>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</si>
  <si>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</si>
  <si>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</si>
  <si>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</si>
  <si>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</si>
  <si>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</si>
  <si>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</si>
  <si>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</si>
  <si>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</si>
  <si>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</si>
  <si>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</si>
  <si>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</si>
  <si>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</si>
  <si>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</si>
  <si>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</si>
  <si>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</si>
  <si>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</si>
  <si>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</si>
  <si>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</si>
  <si>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</si>
  <si>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</si>
  <si>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</si>
  <si>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</si>
  <si>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</si>
  <si>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</si>
  <si>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</si>
  <si>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</si>
  <si>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</si>
  <si>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</si>
  <si>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</si>
  <si>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</si>
  <si>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</si>
  <si>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</si>
  <si>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</si>
  <si>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</si>
  <si>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</si>
  <si>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</si>
  <si>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</si>
  <si>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</si>
  <si>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</si>
  <si>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</si>
  <si>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</si>
  <si>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</si>
  <si>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</si>
  <si>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</si>
  <si>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</si>
  <si>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</si>
  <si>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</si>
  <si>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</si>
  <si>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</si>
  <si>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</si>
  <si>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</si>
  <si>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</si>
  <si>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</si>
  <si>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</si>
  <si>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</si>
  <si>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</si>
  <si>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</si>
  <si>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</si>
  <si>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</si>
  <si>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</si>
  <si>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</si>
  <si>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</si>
  <si>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</si>
  <si>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</si>
  <si>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</si>
  <si>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</si>
  <si>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</si>
  <si>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</si>
  <si>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</si>
  <si>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</si>
  <si>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</si>
  <si>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</si>
  <si>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</si>
  <si>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</si>
  <si>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</si>
  <si>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</si>
  <si>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</si>
  <si>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</si>
  <si>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</si>
  <si>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</si>
  <si>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</si>
  <si>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</si>
  <si>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</si>
  <si>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</si>
  <si>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</si>
  <si>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</si>
  <si>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</si>
  <si>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</si>
  <si>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</si>
  <si>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</si>
  <si>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</si>
  <si>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</si>
  <si>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</si>
  <si>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</si>
  <si>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</si>
  <si>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</si>
  <si>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</si>
  <si>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</si>
  <si>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</si>
  <si>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</si>
  <si>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</si>
  <si>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</si>
  <si>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</si>
  <si>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</si>
  <si>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</si>
  <si>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</si>
  <si>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</si>
  <si>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</si>
  <si>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</si>
  <si>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</si>
  <si>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</si>
  <si>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</si>
  <si>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</si>
  <si>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</si>
  <si>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</si>
  <si>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</si>
  <si>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</si>
  <si>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</si>
  <si>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</si>
  <si>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</si>
  <si>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</si>
  <si>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</si>
  <si>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</si>
  <si>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</si>
  <si>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</si>
  <si>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</si>
  <si>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</si>
  <si>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</si>
  <si>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</si>
  <si>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</si>
  <si>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</si>
  <si>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</si>
  <si>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</si>
  <si>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</si>
  <si>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</si>
  <si>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</si>
  <si>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</si>
  <si>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</si>
  <si>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</si>
  <si>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</si>
  <si>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</si>
  <si>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</si>
  <si>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</si>
  <si>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</si>
  <si>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</si>
  <si>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</si>
  <si>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</si>
  <si>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</si>
  <si>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</si>
  <si>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</si>
  <si>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</si>
  <si>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</si>
  <si>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</si>
  <si>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</si>
  <si>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</si>
  <si>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</si>
  <si>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</si>
  <si>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</si>
  <si>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</si>
  <si>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</si>
  <si>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</si>
  <si>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</si>
  <si>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</si>
  <si>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</si>
  <si>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</si>
  <si>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</si>
  <si>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</si>
  <si>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</si>
  <si>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</si>
  <si>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</si>
  <si>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</si>
  <si>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</si>
  <si>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</si>
  <si>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</si>
  <si>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</si>
  <si>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</si>
  <si>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</si>
  <si>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</si>
  <si>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</si>
  <si>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</si>
  <si>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</si>
  <si>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</si>
  <si>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</si>
  <si>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</si>
  <si>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</si>
  <si>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</si>
  <si>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</si>
  <si>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</si>
  <si>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</si>
  <si>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</si>
  <si>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</si>
  <si>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</si>
  <si>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</si>
  <si>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</si>
  <si>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</si>
  <si>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</si>
  <si>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</si>
  <si>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</si>
  <si>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</si>
  <si>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</si>
  <si>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</si>
  <si>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</si>
  <si>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</si>
  <si>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</si>
  <si>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</si>
  <si>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</si>
  <si>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</si>
  <si>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</si>
  <si>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</si>
  <si>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</si>
  <si>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</si>
  <si>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</si>
  <si>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</si>
  <si>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</si>
  <si>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</si>
  <si>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</si>
  <si>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</si>
  <si>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</si>
  <si>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</si>
  <si>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</si>
  <si>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</si>
  <si>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</si>
  <si>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</si>
  <si>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</si>
  <si>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</si>
  <si>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</si>
  <si>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</si>
  <si>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</si>
  <si>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</si>
  <si>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</si>
  <si>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</si>
  <si>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</si>
  <si>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</si>
  <si>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</si>
  <si>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</si>
  <si>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</si>
  <si>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</si>
  <si>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</si>
  <si>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</si>
  <si>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</si>
  <si>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</si>
  <si>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</si>
  <si>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</si>
  <si>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</si>
  <si>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</si>
  <si>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</si>
  <si>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</si>
  <si>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</si>
  <si>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</si>
  <si>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</si>
  <si>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</si>
  <si>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</si>
  <si>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</si>
  <si>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</si>
  <si>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</si>
  <si>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</si>
  <si>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</si>
  <si>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</si>
  <si>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</si>
  <si>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</si>
  <si>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</si>
  <si>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</si>
  <si>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</si>
  <si>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</si>
  <si>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</si>
  <si>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</si>
  <si>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</si>
  <si>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</si>
  <si>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</si>
  <si>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</si>
  <si>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</si>
  <si>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</si>
  <si>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</si>
  <si>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</si>
  <si>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</si>
  <si>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</si>
  <si>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</si>
  <si>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</si>
  <si>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</si>
  <si>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</si>
  <si>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</si>
  <si>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</si>
  <si>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</si>
  <si>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</si>
  <si>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</si>
  <si>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</si>
  <si>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</si>
  <si>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</si>
  <si>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</si>
  <si>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</si>
  <si>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</si>
  <si>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</si>
  <si>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</si>
  <si>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</si>
  <si>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</si>
  <si>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</si>
  <si>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</si>
  <si>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</si>
  <si>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</si>
  <si>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</si>
  <si>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</si>
  <si>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</si>
  <si>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</si>
  <si>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</si>
  <si>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</si>
  <si>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</si>
  <si>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</si>
  <si>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</si>
  <si>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</si>
  <si>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</si>
  <si>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</si>
  <si>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</si>
  <si>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</si>
  <si>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</si>
  <si>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</si>
  <si>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</si>
  <si>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</si>
  <si>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</si>
  <si>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</si>
  <si>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</si>
  <si>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</si>
  <si>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</si>
  <si>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</si>
  <si>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</si>
  <si>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</si>
  <si>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</si>
  <si>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</si>
  <si>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</si>
  <si>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</si>
  <si>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</si>
  <si>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</si>
  <si>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</si>
  <si>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</si>
  <si>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</si>
  <si>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</si>
  <si>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</si>
  <si>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</si>
  <si>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</si>
  <si>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</si>
  <si>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</si>
  <si>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</si>
  <si>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</si>
  <si>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</si>
  <si>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</si>
  <si>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</si>
  <si>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</si>
  <si>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</si>
  <si>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</si>
  <si>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</si>
  <si>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</si>
  <si>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</si>
  <si>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</si>
  <si>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</si>
  <si>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</si>
  <si>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</si>
  <si>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</si>
  <si>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</si>
  <si>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</si>
  <si>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</si>
  <si>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</si>
  <si>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</si>
  <si>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</si>
  <si>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</si>
  <si>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</si>
  <si>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</si>
  <si>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</si>
  <si>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</si>
  <si>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</si>
  <si>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</si>
  <si>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</si>
  <si>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</si>
  <si>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</si>
  <si>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</si>
  <si>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</si>
  <si>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</si>
  <si>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</si>
  <si>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</si>
  <si>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</si>
  <si>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</si>
  <si>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</si>
  <si>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</si>
  <si>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</si>
  <si>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</si>
  <si>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</si>
  <si>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</si>
  <si>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</si>
  <si>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</si>
  <si>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</si>
  <si>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</si>
  <si>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</si>
  <si>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</si>
  <si>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</si>
  <si>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</si>
  <si>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</si>
  <si>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</si>
  <si>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</si>
  <si>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</si>
  <si>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</si>
  <si>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</si>
  <si>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</si>
  <si>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</si>
  <si>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</si>
  <si>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</si>
  <si>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</si>
  <si>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</si>
  <si>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</si>
  <si>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</si>
  <si>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</si>
  <si>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</si>
  <si>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</si>
  <si>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</si>
  <si>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</si>
  <si>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</si>
  <si>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</si>
  <si>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</si>
  <si>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</si>
  <si>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</si>
  <si>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</si>
  <si>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</si>
  <si>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</si>
  <si>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</si>
  <si>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</si>
  <si>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</si>
  <si>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</si>
  <si>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</si>
  <si>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</si>
  <si>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</si>
  <si>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</si>
  <si>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</si>
  <si>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</si>
  <si>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</si>
  <si>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</si>
  <si>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</si>
  <si>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</si>
  <si>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</si>
  <si>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</si>
  <si>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</si>
  <si>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</si>
  <si>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</si>
  <si>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</si>
  <si>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</si>
  <si>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</si>
  <si>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</si>
  <si>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</si>
  <si>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</si>
  <si>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</si>
  <si>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</si>
  <si>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</si>
  <si>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</si>
  <si>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</si>
  <si>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</si>
  <si>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</si>
  <si>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</si>
  <si>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</si>
  <si>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</si>
  <si>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</si>
  <si>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</si>
  <si>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</si>
  <si>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</si>
  <si>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</si>
  <si>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</si>
  <si>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</si>
  <si>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</si>
  <si>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</si>
  <si>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</si>
  <si>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</si>
  <si>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</si>
  <si>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</si>
  <si>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</si>
  <si>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</si>
  <si>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</si>
  <si>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</si>
  <si>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</si>
  <si>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</si>
  <si>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</si>
  <si>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</si>
  <si>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</si>
  <si>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</si>
  <si>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</si>
  <si>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</si>
  <si>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</si>
  <si>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</si>
  <si>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</si>
  <si>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</si>
  <si>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</si>
  <si>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</si>
  <si>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</si>
  <si>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</si>
  <si>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</si>
  <si>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</si>
  <si>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</si>
  <si>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</si>
  <si>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</si>
  <si>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</si>
  <si>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</si>
  <si>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</si>
  <si>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</si>
  <si>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</si>
  <si>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</si>
  <si>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</si>
  <si>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</si>
  <si>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</si>
  <si>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</si>
  <si>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</si>
  <si>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</si>
  <si>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</si>
  <si>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</si>
  <si>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</si>
  <si>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</si>
  <si>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</si>
  <si>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</si>
  <si>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</si>
  <si>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</si>
  <si>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</si>
  <si>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</si>
  <si>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</si>
  <si>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</si>
  <si>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</si>
  <si>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</si>
  <si>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</si>
  <si>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</si>
  <si>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</si>
  <si>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</si>
  <si>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</si>
  <si>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</si>
  <si>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</si>
  <si>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</si>
  <si>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</si>
  <si>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</si>
  <si>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</si>
  <si>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</si>
  <si>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</si>
  <si>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</si>
  <si>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</si>
  <si>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</si>
  <si>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</si>
  <si>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</si>
  <si>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</si>
  <si>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</si>
  <si>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</si>
  <si>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</si>
  <si>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</si>
  <si>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</si>
  <si>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</si>
  <si>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</si>
  <si>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</si>
  <si>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</si>
  <si>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</si>
  <si>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</si>
  <si>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</si>
  <si>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</si>
  <si>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</si>
  <si>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</si>
  <si>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</si>
  <si>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</si>
  <si>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</si>
  <si>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</si>
  <si>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</si>
  <si>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</si>
  <si>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</si>
  <si>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</si>
  <si>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</si>
  <si>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</si>
  <si>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</si>
  <si>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</si>
  <si>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</si>
  <si>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</si>
  <si>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</si>
  <si>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</si>
  <si>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</si>
  <si>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</si>
  <si>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</si>
  <si>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</si>
  <si>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</si>
  <si>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</si>
  <si>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</si>
  <si>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</si>
  <si>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</si>
  <si>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</si>
  <si>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</si>
  <si>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</si>
  <si>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</si>
  <si>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</si>
  <si>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</si>
  <si>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</si>
  <si>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</si>
  <si>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</si>
  <si>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</si>
  <si>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</si>
  <si>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</si>
  <si>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</si>
  <si>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</si>
  <si>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</si>
  <si>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</si>
  <si>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</si>
  <si>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</si>
  <si>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</si>
  <si>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</si>
  <si>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</si>
  <si>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</si>
  <si>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</si>
  <si>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</si>
  <si>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</si>
  <si>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</si>
  <si>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</si>
  <si>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</si>
  <si>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</si>
  <si>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</si>
  <si>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</si>
  <si>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</si>
  <si>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</si>
  <si>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</si>
  <si>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</si>
  <si>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</si>
  <si>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</si>
  <si>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</si>
  <si>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</si>
  <si>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</si>
  <si>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</si>
  <si>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</si>
  <si>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</si>
  <si>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</si>
  <si>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</si>
  <si>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</si>
  <si>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</si>
  <si>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</si>
  <si>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</si>
  <si>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</si>
  <si>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</si>
  <si>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</si>
  <si>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</si>
  <si>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</si>
  <si>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</si>
  <si>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</si>
  <si>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</si>
  <si>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</si>
  <si>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</si>
  <si>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</si>
  <si>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</si>
  <si>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</si>
  <si>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</si>
  <si>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</si>
  <si>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</si>
  <si>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</si>
  <si>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</si>
  <si>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</si>
  <si>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</si>
  <si>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</si>
  <si>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</si>
  <si>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</si>
  <si>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</si>
  <si>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</si>
  <si>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</si>
  <si>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</si>
  <si>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</si>
  <si>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</si>
  <si>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</si>
  <si>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</si>
  <si>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</si>
  <si>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</si>
  <si>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</si>
  <si>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</si>
  <si>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</si>
  <si>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</si>
  <si>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</si>
  <si>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</si>
  <si>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</si>
  <si>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</si>
  <si>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</si>
  <si>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</si>
  <si>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</si>
  <si>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</si>
  <si>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</si>
  <si>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</si>
  <si>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</si>
  <si>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</si>
  <si>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</si>
  <si>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</si>
  <si>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</si>
  <si>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</si>
  <si>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</si>
  <si>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</si>
  <si>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</si>
  <si>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</si>
  <si>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</si>
  <si>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</si>
  <si>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</si>
  <si>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</si>
  <si>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</si>
  <si>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</si>
  <si>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</si>
  <si>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</si>
  <si>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</si>
  <si>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</si>
  <si>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</si>
  <si>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</si>
  <si>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</si>
  <si>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</si>
  <si>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</si>
  <si>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</si>
  <si>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</si>
  <si>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</si>
  <si>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</si>
  <si>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</si>
  <si>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</si>
  <si>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</si>
  <si>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</si>
  <si>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</si>
  <si>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</si>
  <si>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</si>
  <si>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</si>
  <si>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</si>
  <si>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</si>
  <si>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</si>
  <si>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</si>
  <si>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</si>
  <si>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</si>
  <si>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</si>
  <si>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</si>
  <si>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</si>
  <si>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</si>
  <si>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</si>
  <si>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</si>
  <si>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</si>
  <si>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</si>
  <si>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</si>
  <si>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</si>
  <si>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</si>
  <si>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</si>
  <si>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</si>
  <si>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</si>
  <si>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</si>
  <si>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</si>
  <si>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</si>
  <si>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</si>
  <si>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</si>
  <si>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</si>
  <si>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</si>
  <si>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</si>
  <si>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</si>
  <si>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</si>
  <si>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</si>
  <si>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</si>
  <si>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</si>
  <si>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</si>
  <si>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</si>
  <si>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</si>
  <si>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</si>
  <si>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</si>
  <si>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</si>
  <si>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</si>
  <si>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</si>
  <si>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</si>
  <si>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</si>
  <si>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</si>
  <si>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</si>
  <si>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</si>
  <si>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</si>
  <si>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</si>
  <si>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</si>
  <si>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</si>
  <si>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</si>
  <si>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</si>
  <si>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</si>
  <si>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</si>
  <si>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</si>
  <si>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</si>
  <si>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</si>
  <si>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</si>
  <si>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</si>
  <si>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</si>
  <si>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</si>
  <si>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</si>
  <si>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</si>
  <si>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</si>
  <si>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</si>
  <si>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</si>
  <si>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</si>
  <si>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</si>
  <si>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</si>
  <si>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</si>
  <si>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</si>
  <si>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</si>
  <si>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</si>
  <si>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</si>
  <si>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</si>
  <si>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</si>
  <si>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</si>
  <si>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</si>
  <si>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</si>
  <si>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</si>
  <si>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</si>
  <si>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</si>
  <si>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</si>
  <si>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</si>
  <si>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</si>
  <si>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</si>
  <si>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</si>
  <si>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</si>
  <si>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</si>
  <si>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</si>
  <si>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</si>
  <si>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</si>
  <si>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</si>
  <si>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</si>
  <si>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</si>
  <si>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</si>
  <si>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</si>
  <si>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</si>
  <si>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</si>
  <si>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</si>
  <si>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</si>
  <si>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</si>
  <si>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</si>
  <si>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</si>
  <si>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</si>
  <si>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</si>
  <si>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</si>
  <si>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</si>
  <si>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</si>
  <si>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</si>
  <si>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</si>
  <si>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</si>
  <si>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</si>
  <si>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</si>
  <si>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</si>
  <si>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</si>
  <si>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</si>
  <si>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</si>
  <si>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</si>
  <si>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</si>
  <si>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</si>
  <si>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</si>
  <si>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</si>
  <si>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</si>
  <si>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</si>
  <si>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</si>
  <si>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</si>
  <si>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</si>
  <si>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</si>
  <si>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</si>
  <si>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</si>
  <si>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</si>
  <si>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</si>
  <si>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</si>
  <si>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</si>
  <si>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</si>
  <si>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</si>
  <si>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</si>
  <si>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</si>
  <si>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</si>
  <si>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</si>
  <si>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</si>
  <si>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</si>
  <si>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</si>
  <si>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</si>
  <si>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</si>
  <si>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</si>
  <si>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</si>
  <si>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</si>
  <si>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</si>
  <si>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</si>
  <si>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</si>
  <si>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</si>
  <si>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</si>
  <si>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</si>
  <si>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</si>
  <si>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</si>
  <si>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</si>
  <si>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</si>
  <si>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</si>
  <si>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</si>
  <si>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</si>
  <si>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</si>
  <si>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</si>
  <si>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</si>
  <si>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</si>
  <si>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</si>
  <si>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</si>
  <si>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</si>
  <si>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</si>
  <si>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</si>
  <si>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</si>
  <si>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</si>
  <si>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</si>
  <si>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</si>
  <si>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</si>
  <si>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</si>
  <si>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</si>
  <si>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</si>
  <si>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</si>
  <si>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</si>
  <si>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</si>
  <si>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</si>
  <si>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</si>
  <si>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</si>
  <si>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</si>
  <si>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</si>
  <si>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</si>
  <si>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</si>
  <si>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</si>
  <si>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</si>
  <si>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</si>
  <si>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</si>
  <si>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</si>
  <si>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</si>
  <si>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</si>
  <si>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</si>
  <si>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</si>
  <si>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</si>
  <si>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</si>
  <si>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</si>
  <si>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</si>
  <si>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</si>
  <si>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</si>
  <si>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</si>
  <si>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</si>
  <si>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</si>
  <si>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</si>
  <si>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</si>
  <si>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</si>
  <si>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</si>
  <si>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</si>
  <si>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</si>
  <si>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</si>
  <si>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</si>
  <si>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</si>
  <si>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</si>
  <si>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</si>
  <si>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</si>
  <si>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</si>
  <si>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</si>
  <si>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</si>
  <si>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</si>
  <si>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</si>
  <si>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</si>
  <si>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</si>
  <si>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</si>
  <si>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</si>
  <si>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</si>
  <si>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</si>
  <si>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</si>
  <si>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</si>
  <si>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</si>
  <si>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</si>
  <si>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</si>
  <si>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</si>
  <si>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</si>
  <si>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</si>
  <si>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</si>
  <si>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</si>
  <si>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</si>
  <si>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</si>
  <si>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</si>
  <si>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</si>
  <si>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</si>
  <si>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</si>
  <si>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</si>
  <si>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</si>
  <si>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</si>
  <si>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</si>
  <si>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</si>
  <si>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</si>
  <si>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</si>
  <si>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</si>
  <si>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</si>
  <si>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</si>
  <si>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</si>
  <si>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</si>
  <si>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</si>
  <si>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</si>
  <si>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</si>
  <si>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</si>
  <si>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</si>
  <si>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</si>
  <si>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</si>
  <si>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</si>
  <si>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</si>
  <si>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</si>
  <si>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</si>
  <si>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</si>
  <si>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</si>
  <si>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</si>
  <si>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</si>
  <si>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</si>
  <si>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</si>
  <si>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</si>
  <si>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</si>
  <si>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</si>
  <si>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</si>
  <si>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</si>
  <si>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</si>
  <si>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</si>
  <si>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</si>
  <si>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</si>
  <si>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</si>
  <si>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</si>
  <si>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</si>
  <si>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</si>
  <si>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</si>
  <si>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</si>
  <si>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</si>
  <si>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</si>
  <si>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</si>
  <si>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</si>
  <si>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</si>
  <si>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</si>
  <si>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</si>
  <si>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</si>
  <si>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</si>
  <si>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</si>
  <si>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</si>
  <si>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</si>
  <si>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</si>
  <si>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</si>
  <si>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</si>
  <si>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</si>
  <si>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</si>
  <si>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</si>
  <si>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</si>
  <si>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</si>
  <si>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</si>
  <si>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</si>
  <si>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</si>
  <si>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</si>
  <si>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</si>
  <si>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</si>
  <si>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</si>
  <si>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</si>
  <si>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</si>
  <si>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</si>
  <si>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</si>
  <si>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</si>
  <si>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</si>
  <si>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</si>
  <si>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</si>
  <si>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</si>
  <si>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</si>
  <si>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</si>
  <si>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</si>
  <si>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</si>
  <si>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</si>
  <si>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</si>
  <si>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</si>
  <si>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</si>
  <si>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</si>
  <si>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</si>
  <si>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</si>
  <si>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</si>
  <si>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</si>
  <si>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</si>
  <si>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</si>
  <si>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</si>
  <si>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</si>
  <si>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</si>
  <si>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</si>
  <si>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</si>
  <si>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</si>
  <si>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</si>
  <si>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</si>
  <si>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</si>
  <si>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</si>
  <si>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</si>
  <si>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</si>
  <si>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</si>
  <si>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</si>
  <si>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</si>
  <si>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</si>
  <si>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</si>
  <si>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</si>
  <si>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</si>
  <si>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</si>
  <si>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</si>
  <si>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</si>
  <si>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</si>
  <si>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</si>
  <si>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</si>
  <si>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</si>
  <si>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</si>
  <si>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</si>
  <si>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</si>
  <si>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</si>
  <si>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</si>
  <si>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</si>
  <si>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</si>
  <si>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</si>
  <si>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</si>
  <si>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</si>
  <si>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</si>
  <si>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</si>
  <si>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</si>
  <si>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</si>
  <si>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</si>
  <si>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</si>
  <si>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</si>
  <si>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</si>
  <si>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</si>
  <si>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</si>
  <si>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</si>
  <si>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</si>
  <si>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</si>
  <si>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</si>
  <si>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</si>
  <si>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</si>
  <si>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</si>
  <si>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</si>
  <si>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</si>
  <si>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</si>
  <si>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</si>
  <si>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</si>
  <si>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</si>
  <si>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</si>
  <si>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</si>
  <si>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</si>
  <si>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</si>
  <si>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</si>
  <si>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</si>
  <si>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</si>
  <si>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</si>
  <si>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</si>
  <si>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</si>
  <si>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</si>
  <si>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</si>
  <si>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</si>
  <si>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</si>
  <si>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</si>
  <si>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</si>
  <si>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</si>
  <si>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</si>
  <si>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</si>
  <si>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</si>
  <si>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</si>
  <si>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</si>
  <si>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</si>
  <si>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</si>
  <si>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</si>
  <si>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</si>
  <si>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</si>
  <si>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</si>
  <si>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</si>
  <si>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</si>
  <si>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</si>
  <si>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</si>
  <si>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</si>
  <si>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</si>
  <si>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</si>
  <si>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</si>
  <si>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</si>
  <si>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</si>
  <si>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</si>
  <si>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</si>
  <si>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</si>
  <si>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</si>
  <si>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</si>
  <si>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</si>
  <si>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</si>
  <si>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</si>
  <si>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</si>
  <si>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</si>
  <si>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</si>
  <si>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</si>
  <si>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</si>
  <si>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</si>
  <si>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</si>
  <si>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</si>
  <si>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</si>
  <si>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</si>
  <si>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</si>
  <si>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</si>
  <si>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</si>
  <si>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</si>
  <si>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</si>
  <si>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</si>
  <si>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</si>
  <si>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</si>
  <si>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</si>
  <si>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</si>
  <si>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</si>
  <si>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</si>
  <si>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</si>
  <si>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</si>
  <si>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</si>
  <si>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</si>
  <si>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</si>
  <si>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</si>
  <si>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</si>
  <si>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</si>
  <si>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</si>
  <si>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</si>
  <si>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</si>
  <si>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</si>
  <si>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</si>
  <si>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</si>
  <si>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</si>
  <si>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</si>
  <si>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</si>
  <si>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</si>
  <si>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</si>
  <si>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</si>
  <si>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</si>
  <si>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</si>
  <si>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</si>
  <si>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</si>
  <si>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</si>
  <si>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</si>
  <si>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</si>
  <si>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</si>
  <si>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</si>
  <si>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</si>
  <si>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</si>
  <si>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</si>
  <si>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</si>
  <si>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</si>
  <si>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</si>
  <si>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</si>
  <si>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</si>
  <si>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</si>
  <si>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</si>
  <si>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</si>
  <si>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</si>
  <si>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</si>
  <si>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</si>
  <si>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</si>
  <si>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</si>
  <si>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</si>
  <si>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</si>
  <si>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</si>
  <si>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</si>
  <si>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</si>
  <si>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</si>
  <si>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</si>
  <si>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</si>
  <si>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</si>
  <si>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</si>
  <si>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</si>
  <si>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</si>
  <si>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</si>
  <si>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</si>
  <si>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</si>
  <si>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</si>
  <si>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</si>
  <si>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</si>
  <si>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</si>
  <si>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</si>
  <si>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</si>
  <si>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</si>
  <si>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</si>
  <si>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</si>
  <si>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</si>
  <si>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</si>
  <si>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</si>
  <si>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</si>
  <si>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</si>
  <si>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</si>
  <si>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</si>
  <si>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</si>
  <si>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</si>
  <si>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</si>
  <si>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</si>
  <si>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</si>
  <si>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</si>
  <si>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</si>
  <si>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</si>
  <si>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</si>
  <si>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</si>
  <si>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</si>
  <si>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</si>
  <si>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</si>
  <si>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</si>
  <si>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</si>
  <si>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</si>
  <si>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</si>
  <si>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</si>
  <si>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</si>
  <si>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</si>
  <si>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</si>
  <si>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</si>
  <si>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</si>
  <si>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</si>
  <si>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</si>
  <si>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</si>
  <si>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</si>
  <si>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</si>
  <si>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</si>
  <si>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</si>
  <si>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</si>
  <si>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</si>
  <si>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</si>
  <si>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</si>
  <si>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</si>
  <si>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</si>
  <si>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</si>
  <si>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</si>
  <si>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</si>
  <si>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</si>
  <si>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</si>
  <si>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</si>
  <si>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</si>
  <si>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</si>
  <si>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</si>
  <si>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</si>
  <si>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</si>
  <si>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</si>
  <si>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</si>
  <si>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</si>
  <si>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</si>
  <si>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</si>
  <si>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</si>
  <si>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</si>
  <si>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</si>
  <si>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</si>
  <si>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</si>
  <si>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</si>
  <si>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</si>
  <si>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</si>
  <si>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</si>
  <si>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</si>
  <si>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</si>
  <si>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</si>
  <si>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</si>
  <si>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</si>
  <si>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</si>
  <si>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</si>
  <si>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</si>
  <si>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</si>
  <si>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</si>
  <si>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</si>
  <si>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</si>
  <si>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</si>
  <si>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</si>
  <si>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</si>
  <si>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</si>
  <si>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</si>
  <si>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</si>
  <si>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</si>
  <si>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</si>
  <si>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</si>
  <si>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</si>
  <si>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</si>
  <si>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</si>
  <si>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</si>
  <si>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</si>
  <si>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</si>
  <si>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</si>
  <si>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</si>
  <si>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</si>
  <si>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</si>
  <si>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</si>
  <si>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</si>
  <si>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</si>
  <si>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</si>
  <si>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</si>
  <si>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</si>
  <si>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</si>
  <si>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</si>
  <si>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</si>
  <si>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</si>
  <si>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</si>
  <si>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</si>
  <si>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</si>
  <si>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</si>
  <si>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</si>
  <si>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</si>
  <si>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</si>
  <si>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</si>
  <si>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</si>
  <si>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</si>
  <si>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</si>
  <si>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</si>
  <si>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</si>
  <si>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</si>
  <si>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</si>
  <si>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</si>
  <si>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</si>
  <si>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</si>
  <si>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</si>
  <si>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</si>
  <si>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</si>
  <si>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</si>
  <si>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</si>
  <si>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</si>
  <si>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</si>
  <si>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</si>
  <si>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</si>
  <si>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</si>
  <si>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</si>
  <si>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</si>
  <si>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</si>
  <si>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</si>
  <si>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</si>
  <si>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</si>
  <si>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</si>
  <si>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</si>
  <si>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</si>
  <si>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</si>
  <si>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</si>
  <si>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</si>
  <si>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</si>
  <si>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</si>
  <si>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</si>
  <si>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</si>
  <si>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</si>
  <si>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</si>
  <si>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</si>
  <si>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</si>
  <si>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</si>
  <si>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</si>
  <si>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</si>
  <si>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</si>
  <si>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</si>
  <si>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</si>
  <si>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</si>
  <si>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</si>
  <si>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</si>
  <si>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</si>
  <si>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</si>
  <si>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</si>
  <si>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</si>
  <si>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</si>
  <si>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</si>
  <si>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</si>
  <si>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</si>
  <si>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</si>
  <si>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</si>
  <si>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</si>
  <si>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</si>
  <si>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</si>
  <si>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</si>
  <si>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</si>
  <si>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</si>
  <si>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</si>
  <si>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</si>
  <si>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</si>
  <si>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</si>
  <si>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</si>
  <si>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</si>
  <si>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</si>
  <si>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</si>
  <si>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</si>
  <si>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</si>
  <si>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</si>
  <si>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</si>
  <si>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</si>
  <si>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</si>
  <si>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</si>
  <si>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</si>
  <si>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</si>
  <si>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</si>
  <si>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</si>
  <si>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</si>
  <si>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</si>
  <si>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</si>
  <si>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</si>
  <si>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</si>
  <si>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</si>
  <si>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</si>
  <si>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</si>
  <si>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</si>
  <si>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</si>
  <si>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</si>
  <si>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</si>
  <si>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</si>
  <si>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</si>
  <si>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</si>
  <si>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</si>
  <si>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</si>
  <si>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</si>
  <si>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</si>
  <si>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</si>
  <si>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</si>
  <si>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</si>
  <si>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</si>
  <si>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</si>
  <si>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</si>
  <si>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</si>
  <si>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</si>
  <si>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</si>
  <si>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</si>
  <si>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</si>
  <si>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</si>
  <si>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</si>
  <si>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</si>
  <si>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</si>
  <si>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</si>
  <si>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</si>
  <si>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</si>
  <si>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</si>
  <si>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</si>
  <si>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</si>
  <si>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</si>
  <si>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</si>
  <si>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</si>
  <si>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</si>
  <si>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</si>
  <si>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</si>
  <si>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</si>
  <si>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</si>
  <si>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</si>
  <si>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</si>
  <si>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</si>
  <si>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</si>
  <si>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</si>
  <si>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</si>
  <si>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</si>
  <si>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</si>
  <si>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</si>
  <si>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</si>
  <si>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</si>
  <si>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</si>
  <si>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</si>
  <si>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</si>
  <si>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</si>
  <si>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</si>
  <si>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</si>
  <si>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</si>
  <si>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</si>
  <si>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</si>
  <si>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</si>
  <si>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</si>
  <si>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</si>
  <si>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</si>
  <si>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</si>
  <si>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</si>
  <si>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</si>
  <si>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</si>
  <si>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</si>
  <si>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</si>
  <si>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</si>
  <si>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</si>
  <si>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</si>
  <si>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</si>
  <si>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</si>
  <si>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</si>
  <si>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</si>
  <si>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</si>
  <si>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</si>
  <si>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</si>
  <si>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</si>
  <si>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</si>
  <si>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</si>
  <si>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</si>
  <si>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</si>
  <si>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</si>
  <si>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</si>
  <si>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</si>
  <si>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</si>
  <si>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</si>
  <si>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</si>
  <si>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</si>
  <si>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</si>
  <si>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</si>
  <si>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</si>
  <si>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</si>
  <si>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</si>
  <si>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</si>
  <si>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</si>
  <si>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</si>
  <si>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</si>
  <si>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</si>
  <si>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</si>
  <si>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</si>
  <si>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</si>
  <si>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</si>
  <si>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</si>
  <si>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</si>
  <si>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</si>
  <si>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</si>
  <si>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</si>
  <si>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</si>
  <si>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</si>
  <si>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</si>
  <si>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</si>
  <si>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</si>
  <si>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</si>
  <si>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</si>
  <si>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</si>
  <si>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</si>
  <si>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</si>
  <si>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</si>
  <si>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</si>
  <si>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</si>
  <si>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</si>
  <si>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</si>
  <si>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</si>
  <si>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</si>
  <si>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</si>
  <si>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</si>
  <si>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</si>
  <si>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</si>
  <si>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</si>
  <si>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</si>
  <si>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</si>
  <si>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</si>
  <si>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</si>
  <si>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</si>
  <si>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</si>
  <si>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</si>
  <si>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</si>
  <si>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</si>
  <si>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</si>
  <si>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</si>
  <si>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</si>
  <si>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</si>
  <si>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</si>
  <si>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</si>
  <si>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</si>
  <si>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</si>
  <si>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</si>
  <si>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</si>
  <si>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</si>
  <si>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</si>
  <si>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</si>
  <si>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</si>
  <si>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</si>
  <si>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</si>
  <si>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</si>
  <si>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</si>
  <si>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</si>
  <si>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</si>
  <si>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</si>
  <si>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</si>
  <si>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</si>
  <si>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</si>
  <si>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</si>
  <si>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</si>
  <si>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</si>
  <si>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</si>
  <si>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</si>
  <si>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</si>
  <si>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</si>
  <si>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</si>
  <si>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</si>
  <si>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</si>
  <si>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</si>
  <si>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</si>
  <si>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</si>
  <si>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</si>
  <si>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</si>
  <si>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</si>
  <si>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</si>
  <si>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</si>
  <si>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</si>
  <si>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</si>
  <si>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</si>
  <si>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</si>
  <si>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</si>
  <si>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</si>
  <si>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</si>
  <si>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</si>
  <si>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</si>
  <si>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</si>
  <si>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</si>
  <si>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</si>
  <si>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</si>
  <si>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</si>
  <si>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</si>
  <si>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</si>
  <si>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</si>
  <si>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</si>
  <si>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</si>
  <si>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</si>
  <si>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</si>
  <si>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</si>
  <si>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</si>
  <si>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</si>
  <si>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</si>
  <si>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</si>
  <si>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</si>
  <si>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</si>
  <si>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</si>
  <si>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</si>
  <si>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</si>
  <si>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</si>
  <si>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</si>
  <si>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</si>
  <si>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</si>
  <si>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</si>
  <si>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</si>
  <si>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</si>
  <si>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</si>
  <si>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</si>
  <si>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</si>
  <si>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</si>
  <si>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</si>
  <si>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</si>
  <si>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</si>
  <si>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</si>
  <si>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</si>
  <si>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</si>
  <si>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</si>
  <si>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</si>
  <si>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</si>
  <si>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</si>
  <si>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</si>
  <si>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</si>
  <si>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</si>
  <si>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</si>
  <si>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</si>
  <si>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</si>
  <si>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</si>
  <si>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</si>
  <si>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</si>
  <si>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</si>
  <si>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</si>
  <si>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</si>
  <si>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</si>
  <si>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</si>
  <si>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</si>
  <si>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</si>
  <si>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</si>
  <si>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</si>
  <si>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</si>
  <si>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</si>
  <si>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</si>
  <si>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</si>
  <si>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</si>
  <si>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</si>
  <si>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</si>
  <si>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</si>
  <si>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</si>
  <si>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</si>
  <si>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</si>
  <si>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</si>
  <si>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</si>
  <si>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</si>
  <si>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</si>
  <si>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</si>
  <si>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</si>
  <si>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</si>
  <si>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</si>
  <si>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</si>
  <si>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</si>
  <si>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</si>
  <si>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</si>
  <si>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</si>
  <si>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</si>
  <si>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</si>
  <si>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</si>
  <si>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</si>
  <si>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</si>
  <si>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</si>
  <si>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</si>
  <si>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</si>
  <si>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</si>
  <si>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</si>
  <si>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</si>
  <si>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</si>
  <si>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</si>
  <si>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</si>
  <si>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</si>
  <si>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</si>
  <si>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</si>
  <si>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</si>
  <si>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</si>
  <si>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</si>
  <si>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</si>
  <si>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</si>
  <si>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</si>
  <si>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</si>
  <si>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</si>
  <si>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</si>
  <si>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</si>
  <si>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</si>
  <si>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</si>
  <si>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</si>
  <si>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</si>
  <si>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</si>
  <si>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</si>
  <si>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</si>
  <si>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</si>
  <si>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</si>
  <si>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</si>
  <si>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</si>
  <si>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</si>
  <si>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</si>
  <si>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</si>
  <si>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</si>
  <si>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</si>
  <si>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</si>
  <si>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</si>
  <si>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</si>
  <si>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</si>
  <si>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</si>
  <si>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</si>
  <si>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</si>
  <si>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</si>
  <si>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</si>
  <si>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</si>
  <si>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</si>
  <si>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</si>
  <si>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</si>
  <si>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</si>
  <si>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</si>
  <si>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</si>
  <si>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</si>
  <si>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</si>
  <si>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</si>
  <si>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</si>
  <si>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</si>
  <si>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</si>
  <si>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</si>
  <si>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</si>
  <si>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</si>
  <si>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</si>
  <si>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</si>
  <si>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</si>
  <si>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</si>
  <si>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</si>
  <si>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</si>
  <si>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</si>
  <si>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</si>
  <si>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</si>
  <si>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</si>
  <si>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</si>
  <si>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</si>
  <si>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</si>
  <si>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</si>
  <si>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</si>
  <si>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</si>
  <si>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</si>
  <si>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</si>
  <si>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</si>
  <si>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</si>
  <si>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</si>
  <si>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</si>
  <si>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</si>
  <si>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</si>
  <si>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</si>
  <si>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</si>
  <si>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</si>
  <si>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</si>
  <si>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</si>
  <si>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</si>
  <si>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</si>
  <si>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</si>
  <si>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</si>
  <si>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</si>
  <si>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</si>
  <si>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</si>
  <si>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</si>
  <si>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</si>
  <si>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</si>
  <si>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</si>
  <si>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</si>
  <si>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</si>
  <si>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</si>
  <si>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</si>
  <si>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</si>
  <si>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</si>
  <si>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</si>
  <si>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</si>
  <si>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</si>
  <si>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</si>
  <si>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</si>
  <si>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</si>
  <si>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</si>
  <si>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</si>
  <si>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</si>
  <si>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</si>
  <si>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</si>
  <si>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</si>
  <si>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</si>
  <si>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</si>
  <si>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</si>
  <si>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</si>
  <si>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</si>
  <si>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</si>
  <si>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</si>
  <si>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</si>
  <si>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</si>
  <si>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</si>
  <si>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</si>
  <si>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</si>
  <si>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</si>
  <si>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</si>
  <si>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</si>
  <si>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</si>
  <si>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</si>
  <si>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</si>
  <si>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</si>
  <si>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</si>
  <si>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</si>
  <si>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</si>
  <si>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</si>
  <si>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</si>
  <si>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</si>
  <si>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</si>
  <si>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</si>
  <si>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</si>
  <si>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</si>
  <si>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</si>
  <si>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</si>
  <si>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</si>
  <si>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</si>
  <si>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</si>
  <si>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</si>
  <si>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</si>
  <si>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</si>
  <si>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</si>
  <si>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</si>
  <si>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</si>
  <si>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</si>
  <si>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</si>
  <si>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</si>
  <si>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</si>
  <si>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</si>
  <si>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</si>
  <si>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</si>
  <si>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</si>
  <si>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</si>
  <si>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</si>
  <si>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</si>
  <si>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</si>
  <si>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</si>
  <si>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</si>
  <si>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</si>
  <si>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</si>
  <si>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</si>
  <si>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</si>
  <si>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</si>
  <si>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</si>
  <si>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</si>
  <si>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</si>
  <si>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</si>
  <si>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</si>
  <si>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</si>
  <si>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</si>
  <si>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</si>
  <si>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</si>
  <si>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</si>
  <si>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</si>
  <si>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</si>
  <si>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</si>
  <si>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</si>
  <si>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</si>
  <si>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</si>
  <si>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</si>
  <si>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</si>
  <si>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</si>
  <si>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</si>
  <si>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</si>
  <si>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</si>
  <si>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</si>
  <si>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</si>
  <si>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</si>
  <si>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</si>
  <si>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</si>
  <si>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</si>
  <si>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</si>
  <si>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</si>
  <si>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</si>
  <si>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</si>
  <si>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</si>
  <si>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</si>
  <si>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</si>
  <si>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</si>
  <si>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</si>
  <si>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</si>
  <si>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</si>
  <si>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</si>
  <si>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</si>
  <si>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</si>
  <si>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</si>
  <si>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</si>
  <si>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</si>
  <si>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</si>
  <si>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</si>
  <si>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</si>
  <si>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</si>
  <si>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</si>
  <si>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</si>
  <si>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</si>
  <si>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</si>
  <si>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</si>
  <si>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</si>
  <si>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</si>
  <si>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</si>
  <si>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</si>
  <si>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</si>
  <si>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</si>
  <si>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</si>
  <si>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</si>
  <si>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</si>
  <si>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</si>
  <si>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</si>
  <si>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</si>
  <si>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</si>
  <si>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</si>
  <si>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</si>
  <si>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</si>
  <si>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</si>
  <si>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</si>
  <si>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</si>
  <si>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</si>
  <si>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</si>
  <si>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</si>
  <si>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</si>
  <si>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</si>
  <si>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</si>
  <si>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</si>
  <si>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</si>
  <si>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</si>
  <si>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</si>
  <si>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</si>
  <si>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</si>
  <si>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</si>
  <si>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</si>
  <si>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</si>
  <si>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</si>
  <si>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</si>
  <si>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</si>
  <si>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</si>
  <si>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</si>
  <si>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</si>
  <si>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</si>
  <si>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</si>
  <si>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</si>
  <si>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</si>
  <si>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</si>
  <si>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</si>
  <si>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</si>
  <si>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</si>
  <si>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</si>
  <si>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</si>
  <si>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</si>
  <si>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</si>
  <si>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</si>
  <si>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</si>
  <si>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</si>
  <si>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</si>
  <si>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</si>
  <si>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</si>
  <si>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</si>
  <si>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</si>
  <si>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</si>
  <si>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</si>
  <si>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</si>
  <si>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</si>
  <si>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</si>
  <si>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</si>
  <si>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</si>
  <si>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</si>
  <si>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</si>
  <si>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</si>
  <si>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</si>
  <si>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</si>
  <si>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</si>
  <si>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</si>
  <si>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</si>
  <si>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</si>
  <si>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</si>
  <si>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</si>
  <si>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</si>
  <si>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</si>
  <si>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</si>
  <si>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</si>
  <si>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</si>
  <si>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</si>
  <si>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</si>
  <si>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</si>
  <si>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</si>
  <si>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</si>
  <si>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</si>
  <si>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</si>
  <si>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</si>
  <si>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</si>
  <si>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</si>
  <si>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</si>
  <si>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</si>
  <si>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</si>
  <si>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</si>
  <si>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</si>
  <si>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</si>
  <si>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</si>
  <si>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</si>
  <si>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</si>
  <si>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</si>
  <si>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</si>
  <si>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</si>
  <si>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</si>
  <si>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</si>
  <si>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</si>
  <si>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</si>
  <si>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</si>
  <si>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</si>
  <si>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</si>
  <si>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</si>
  <si>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</si>
  <si>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</si>
  <si>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</si>
  <si>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</si>
  <si>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</si>
  <si>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</si>
  <si>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</si>
  <si>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</si>
  <si>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</si>
  <si>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</si>
  <si>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</si>
  <si>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</si>
  <si>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</si>
  <si>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</si>
  <si>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</si>
  <si>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</si>
  <si>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</si>
  <si>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</si>
  <si>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</si>
  <si>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</si>
  <si>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</si>
  <si>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</si>
  <si>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</si>
  <si>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</si>
  <si>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</si>
  <si>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</si>
  <si>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</si>
  <si>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</si>
  <si>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</si>
  <si>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</si>
  <si>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</si>
  <si>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</si>
  <si>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</si>
  <si>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</si>
  <si>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</si>
  <si>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</si>
  <si>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</si>
  <si>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</si>
  <si>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</si>
  <si>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</si>
  <si>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</si>
  <si>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</si>
  <si>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</si>
  <si>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</si>
  <si>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</si>
  <si>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</si>
  <si>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</si>
  <si>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</si>
  <si>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</si>
  <si>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</si>
  <si>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</si>
  <si>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</si>
  <si>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</si>
  <si>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</si>
  <si>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</si>
  <si>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</si>
  <si>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</si>
  <si>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</si>
  <si>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</si>
  <si>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</si>
  <si>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</si>
  <si>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</si>
  <si>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</si>
  <si>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</si>
  <si>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</si>
  <si>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</si>
  <si>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</si>
  <si>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</si>
  <si>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</si>
  <si>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</si>
  <si>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</si>
  <si>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</si>
  <si>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</si>
  <si>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</si>
  <si>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</si>
  <si>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</si>
  <si>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</si>
  <si>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</si>
  <si>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</si>
  <si>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</si>
  <si>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</si>
  <si>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</si>
  <si>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</si>
  <si>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</si>
  <si>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</si>
  <si>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</si>
  <si>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</si>
  <si>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</si>
  <si>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</si>
  <si>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</si>
  <si>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</si>
  <si>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</si>
  <si>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</si>
  <si>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</si>
  <si>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</si>
  <si>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</si>
  <si>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</si>
  <si>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</si>
  <si>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</si>
  <si>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</si>
  <si>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</si>
  <si>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</si>
  <si>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</si>
  <si>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</si>
  <si>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</si>
  <si>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</si>
  <si>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</si>
  <si>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</si>
  <si>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</si>
  <si>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</si>
  <si>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</si>
  <si>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</si>
  <si>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</si>
  <si>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</si>
  <si>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</si>
  <si>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</si>
  <si>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</si>
  <si>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</si>
  <si>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</si>
  <si>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</si>
  <si>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</si>
  <si>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</si>
  <si>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</si>
  <si>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</si>
  <si>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</si>
  <si>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</si>
  <si>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</si>
  <si>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</si>
  <si>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</si>
  <si>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</si>
  <si>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</si>
  <si>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</si>
  <si>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</si>
  <si>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</si>
  <si>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</si>
  <si>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</si>
  <si>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</si>
  <si>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</si>
  <si>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</si>
  <si>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</si>
  <si>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</si>
  <si>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</si>
  <si>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</si>
  <si>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</si>
  <si>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</si>
  <si>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</si>
  <si>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</si>
  <si>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</si>
  <si>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</si>
  <si>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</si>
  <si>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</si>
  <si>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</si>
  <si>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</si>
  <si>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</si>
  <si>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</si>
  <si>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</si>
  <si>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</si>
  <si>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</si>
  <si>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</si>
  <si>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</si>
  <si>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</si>
  <si>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</si>
  <si>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</si>
  <si>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</si>
  <si>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</si>
  <si>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</si>
  <si>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</si>
  <si>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</si>
  <si>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</si>
  <si>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</si>
  <si>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</si>
  <si>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</si>
  <si>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</si>
  <si>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</si>
  <si>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</si>
  <si>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</si>
  <si>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</si>
  <si>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</si>
  <si>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</si>
  <si>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</si>
  <si>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</si>
  <si>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</si>
  <si>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</si>
  <si>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</si>
  <si>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</si>
  <si>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</si>
  <si>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</si>
  <si>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</si>
  <si>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</si>
  <si>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</si>
  <si>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</si>
  <si>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</si>
  <si>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</si>
  <si>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</si>
  <si>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</si>
  <si>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</si>
  <si>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</si>
  <si>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</si>
  <si>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</si>
  <si>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</si>
  <si>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</si>
  <si>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</si>
  <si>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</si>
  <si>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</si>
  <si>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</si>
  <si>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</si>
  <si>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</si>
  <si>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</si>
  <si>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</si>
  <si>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</si>
  <si>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</si>
  <si>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</si>
  <si>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</si>
  <si>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</si>
  <si>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</si>
  <si>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</si>
  <si>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</si>
  <si>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</si>
  <si>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</si>
  <si>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</si>
  <si>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</si>
  <si>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</si>
  <si>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</si>
  <si>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</si>
  <si>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</si>
  <si>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</si>
  <si>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</si>
  <si>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</si>
  <si>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</si>
  <si>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</si>
  <si>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</si>
  <si>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</si>
  <si>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</si>
  <si>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</si>
  <si>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</si>
  <si>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</si>
  <si>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</si>
  <si>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</si>
  <si>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</si>
  <si>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</si>
  <si>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</si>
  <si>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</si>
  <si>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</si>
  <si>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</si>
  <si>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</si>
  <si>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</si>
  <si>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</si>
  <si>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</si>
  <si>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</si>
  <si>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</si>
  <si>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</si>
  <si>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</si>
  <si>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</si>
  <si>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</si>
  <si>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</si>
  <si>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</si>
  <si>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</si>
  <si>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</si>
  <si>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</si>
  <si>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</si>
  <si>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</si>
  <si>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</si>
  <si>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</si>
  <si>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</si>
  <si>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</si>
  <si>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</si>
  <si>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</si>
  <si>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</si>
  <si>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</si>
  <si>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</si>
  <si>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</si>
  <si>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</si>
  <si>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</si>
  <si>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</si>
  <si>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</si>
  <si>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</si>
  <si>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</si>
  <si>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</si>
  <si>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</si>
  <si>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</si>
  <si>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</si>
  <si>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</si>
  <si>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</si>
  <si>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</si>
  <si>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</si>
  <si>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</si>
  <si>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</si>
  <si>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</si>
  <si>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</si>
  <si>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</si>
  <si>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</si>
  <si>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</si>
  <si>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</si>
  <si>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</si>
  <si>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</si>
  <si>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</si>
  <si>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</si>
  <si>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</si>
  <si>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</si>
  <si>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</si>
  <si>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</si>
  <si>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</si>
  <si>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</si>
  <si>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</si>
  <si>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</si>
  <si>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</si>
  <si>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</si>
  <si>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</si>
  <si>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</si>
  <si>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</si>
  <si>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</si>
  <si>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</si>
  <si>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</si>
  <si>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</si>
  <si>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</si>
  <si>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</si>
  <si>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</si>
  <si>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</si>
  <si>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</si>
  <si>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</si>
  <si>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</si>
  <si>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</si>
  <si>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</si>
  <si>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</si>
  <si>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</si>
  <si>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</si>
  <si>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</si>
  <si>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</si>
  <si>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</si>
  <si>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</si>
  <si>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</si>
  <si>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</si>
  <si>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</si>
  <si>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</si>
  <si>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</si>
  <si>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</si>
  <si>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</si>
  <si>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</si>
  <si>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</si>
  <si>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</si>
  <si>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</si>
  <si>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</si>
  <si>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</si>
  <si>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</si>
  <si>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</si>
  <si>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</si>
  <si>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</si>
  <si>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</si>
  <si>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</si>
  <si>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</si>
  <si>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</si>
  <si>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</si>
  <si>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</si>
  <si>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</si>
  <si>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</si>
  <si>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</si>
  <si>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</si>
  <si>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</si>
  <si>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</si>
  <si>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</si>
  <si>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</si>
  <si>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</si>
  <si>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</si>
  <si>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</si>
  <si>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</si>
  <si>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</si>
  <si>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</si>
  <si>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</si>
  <si>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</si>
  <si>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</si>
  <si>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</si>
  <si>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</si>
  <si>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</si>
  <si>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</si>
  <si>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</si>
  <si>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</si>
  <si>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</si>
  <si>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</si>
  <si>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</si>
  <si>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</si>
  <si>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</si>
  <si>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</si>
  <si>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</si>
  <si>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</si>
  <si>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</si>
  <si>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</si>
  <si>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</si>
  <si>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</si>
  <si>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</si>
  <si>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</si>
  <si>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</si>
  <si>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</si>
  <si>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</si>
  <si>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</si>
  <si>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</si>
  <si>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</si>
  <si>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</si>
  <si>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</si>
  <si>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</si>
  <si>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</si>
  <si>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</si>
  <si>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</si>
  <si>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</si>
  <si>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</si>
  <si>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</si>
  <si>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</si>
  <si>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</si>
  <si>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</si>
  <si>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</si>
  <si>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</si>
  <si>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</si>
  <si>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</si>
  <si>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</si>
  <si>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</si>
  <si>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</si>
  <si>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</si>
  <si>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</si>
  <si>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</si>
  <si>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</si>
  <si>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</si>
  <si>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</si>
  <si>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</si>
  <si>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</si>
  <si>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</si>
  <si>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</si>
  <si>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</si>
  <si>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</si>
  <si>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</si>
  <si>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</si>
  <si>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</si>
  <si>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</si>
  <si>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</si>
  <si>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</si>
  <si>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</si>
  <si>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</si>
  <si>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</si>
  <si>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</si>
  <si>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</si>
  <si>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</si>
  <si>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</si>
  <si>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</si>
  <si>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</si>
  <si>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</si>
  <si>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</si>
  <si>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</si>
  <si>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</si>
  <si>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</si>
  <si>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</si>
  <si>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</si>
  <si>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</si>
  <si>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</si>
  <si>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</si>
  <si>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</si>
  <si>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</si>
  <si>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</si>
  <si>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</si>
  <si>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</si>
  <si>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</si>
  <si>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</si>
  <si>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</si>
  <si>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</si>
  <si>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</si>
  <si>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</si>
  <si>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</si>
  <si>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</si>
  <si>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</si>
  <si>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</si>
  <si>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</si>
  <si>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</si>
  <si>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</si>
  <si>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</si>
  <si>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</si>
  <si>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</si>
  <si>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</si>
  <si>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</si>
  <si>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</si>
  <si>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</si>
  <si>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</si>
  <si>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</si>
  <si>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</si>
  <si>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</si>
  <si>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</si>
  <si>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</si>
  <si>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</si>
  <si>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</si>
  <si>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</si>
  <si>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</si>
  <si>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</si>
  <si>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</si>
  <si>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</si>
  <si>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</si>
  <si>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</si>
  <si>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</si>
  <si>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</si>
  <si>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</si>
  <si>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</si>
  <si>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</si>
  <si>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</si>
  <si>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</si>
  <si>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</si>
  <si>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</si>
  <si>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</si>
  <si>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</si>
  <si>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</si>
  <si>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</si>
  <si>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</si>
  <si>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</si>
  <si>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</si>
  <si>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</si>
  <si>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</si>
  <si>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</si>
  <si>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</si>
  <si>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</si>
  <si>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</si>
  <si>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</si>
  <si>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</si>
  <si>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</si>
  <si>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</si>
  <si>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</si>
  <si>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</si>
  <si>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</si>
  <si>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</si>
  <si>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</si>
  <si>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</si>
  <si>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</si>
  <si>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</si>
  <si>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</si>
  <si>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</si>
  <si>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</si>
  <si>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</si>
  <si>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</si>
  <si>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</si>
  <si>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</si>
  <si>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</si>
  <si>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</si>
  <si>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</si>
  <si>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</si>
  <si>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</si>
  <si>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</si>
  <si>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</si>
  <si>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</si>
  <si>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</si>
  <si>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</si>
  <si>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</si>
  <si>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</si>
  <si>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</si>
  <si>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</si>
  <si>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</si>
  <si>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</si>
  <si>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</si>
  <si>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</si>
  <si>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</si>
  <si>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</si>
  <si>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</si>
  <si>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</si>
  <si>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</si>
  <si>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</si>
  <si>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</si>
  <si>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</si>
  <si>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</si>
  <si>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</si>
  <si>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</si>
  <si>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</si>
  <si>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</si>
  <si>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</si>
  <si>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</si>
  <si>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</si>
  <si>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</si>
  <si>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</si>
  <si>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</si>
  <si>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</si>
  <si>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</si>
  <si>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</si>
  <si>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</si>
  <si>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</si>
  <si>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</si>
  <si>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</si>
  <si>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</si>
  <si>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</si>
  <si>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</si>
  <si>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</si>
  <si>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</si>
  <si>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</si>
  <si>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</si>
  <si>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</si>
  <si>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</si>
  <si>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</si>
  <si>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</si>
  <si>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</si>
  <si>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</si>
  <si>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</si>
  <si>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</si>
  <si>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</si>
  <si>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</si>
  <si>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</si>
  <si>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</si>
  <si>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</si>
  <si>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</si>
  <si>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</si>
  <si>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</si>
  <si>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</si>
  <si>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</si>
  <si>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</si>
  <si>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</si>
  <si>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</si>
  <si>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</si>
  <si>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</si>
  <si>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</si>
  <si>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</si>
  <si>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</si>
  <si>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</si>
  <si>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</si>
  <si>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</si>
  <si>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</si>
  <si>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</si>
  <si>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</si>
  <si>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</si>
  <si>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</si>
  <si>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</si>
  <si>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</si>
  <si>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</si>
  <si>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</si>
  <si>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</si>
  <si>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</si>
  <si>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</si>
  <si>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</si>
  <si>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</si>
  <si>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</si>
  <si>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</si>
  <si>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</si>
  <si>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</si>
  <si>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</si>
  <si>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</si>
  <si>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</si>
  <si>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</si>
  <si>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</si>
  <si>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</si>
  <si>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</si>
  <si>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</si>
  <si>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</si>
  <si>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</si>
  <si>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</si>
  <si>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</si>
  <si>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</si>
  <si>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</si>
  <si>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</si>
  <si>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</si>
  <si>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</si>
  <si>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</si>
  <si>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</si>
  <si>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</si>
  <si>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</si>
  <si>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</si>
  <si>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</si>
  <si>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</si>
  <si>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</si>
  <si>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</si>
  <si>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</si>
  <si>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</si>
  <si>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</si>
  <si>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</si>
  <si>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</si>
  <si>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</si>
  <si>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</si>
  <si>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</si>
  <si>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</si>
  <si>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</si>
  <si>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</si>
  <si>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</si>
  <si>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</si>
  <si>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</si>
  <si>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</si>
  <si>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</si>
  <si>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</si>
  <si>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</si>
  <si>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</si>
  <si>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</si>
  <si>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</si>
  <si>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</si>
  <si>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</si>
  <si>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</si>
  <si>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</si>
  <si>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</si>
  <si>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</si>
  <si>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</si>
  <si>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</si>
  <si>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</si>
  <si>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</si>
  <si>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</si>
  <si>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</si>
  <si>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</si>
  <si>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</si>
  <si>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</si>
  <si>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</si>
  <si>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</si>
  <si>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</si>
  <si>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</si>
  <si>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</si>
  <si>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</si>
  <si>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</si>
  <si>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</si>
  <si>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</si>
  <si>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</si>
  <si>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</si>
  <si>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</si>
  <si>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</si>
  <si>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</si>
  <si>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</si>
  <si>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</si>
  <si>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</si>
  <si>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</si>
  <si>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</si>
  <si>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</si>
  <si>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</si>
  <si>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</si>
  <si>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</si>
  <si>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</si>
  <si>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</si>
  <si>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</si>
  <si>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</si>
  <si>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</si>
  <si>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</si>
  <si>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</si>
  <si>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</si>
  <si>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</si>
  <si>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</si>
  <si>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</si>
  <si>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</si>
  <si>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</si>
  <si>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</si>
  <si>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</si>
  <si>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</si>
  <si>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</si>
  <si>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</si>
  <si>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</si>
  <si>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</si>
  <si>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</si>
  <si>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</si>
  <si>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</si>
  <si>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</si>
  <si>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</si>
  <si>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</si>
  <si>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</si>
  <si>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</si>
  <si>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</si>
  <si>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</si>
  <si>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</si>
  <si>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</si>
  <si>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</si>
  <si>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</si>
  <si>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</si>
  <si>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</si>
  <si>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</si>
  <si>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</si>
  <si>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</si>
  <si>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</si>
  <si>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</si>
  <si>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</si>
  <si>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</si>
  <si>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</si>
  <si>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</si>
  <si>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</si>
  <si>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</si>
  <si>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</si>
  <si>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</si>
  <si>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</si>
  <si>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</si>
  <si>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</si>
  <si>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</si>
  <si>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</si>
  <si>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</si>
  <si>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</si>
  <si>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</si>
  <si>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</si>
  <si>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</si>
  <si>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</si>
  <si>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</si>
  <si>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</si>
  <si>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</si>
  <si>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</si>
  <si>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</si>
  <si>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</si>
  <si>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</si>
  <si>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</si>
  <si>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</si>
  <si>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</si>
  <si>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</si>
  <si>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</si>
  <si>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</si>
  <si>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</si>
  <si>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</si>
  <si>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</si>
  <si>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</si>
  <si>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</si>
  <si>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</si>
  <si>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</si>
  <si>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</si>
  <si>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</si>
  <si>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</si>
  <si>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</si>
  <si>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</si>
  <si>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</si>
  <si>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</si>
  <si>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</si>
  <si>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</si>
  <si>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</si>
  <si>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</si>
  <si>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</si>
  <si>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</si>
  <si>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</si>
  <si>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</si>
  <si>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</si>
  <si>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</si>
  <si>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</si>
  <si>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</si>
  <si>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</si>
  <si>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</si>
  <si>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</si>
  <si>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</si>
  <si>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</si>
  <si>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</si>
  <si>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</si>
  <si>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</si>
  <si>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</si>
  <si>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</si>
  <si>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</si>
  <si>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</si>
  <si>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</si>
  <si>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</si>
  <si>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</si>
  <si>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</si>
  <si>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</si>
  <si>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</si>
  <si>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</si>
  <si>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</si>
  <si>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</si>
  <si>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</si>
  <si>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</si>
  <si>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</si>
  <si>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</si>
  <si>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</si>
  <si>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</si>
  <si>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</si>
  <si>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</si>
  <si>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</si>
  <si>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</si>
  <si>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</si>
  <si>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</si>
  <si>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</si>
  <si>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</si>
  <si>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</si>
  <si>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</si>
  <si>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</si>
  <si>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</si>
  <si>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</si>
  <si>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</si>
  <si>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</si>
  <si>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</si>
  <si>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</si>
  <si>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</si>
  <si>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</si>
  <si>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</si>
  <si>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</si>
  <si>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</si>
  <si>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</si>
  <si>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</si>
  <si>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</si>
  <si>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</si>
  <si>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</si>
  <si>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</si>
  <si>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</si>
  <si>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</si>
  <si>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</si>
  <si>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</si>
  <si>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</si>
  <si>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</si>
  <si>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</si>
  <si>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</si>
  <si>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</si>
  <si>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</si>
  <si>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</si>
  <si>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</si>
  <si>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</si>
  <si>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</si>
  <si>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</si>
  <si>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</si>
  <si>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</si>
  <si>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</si>
  <si>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</si>
  <si>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</si>
  <si>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</si>
  <si>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</si>
  <si>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</si>
  <si>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</si>
  <si>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</si>
  <si>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</si>
  <si>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</si>
  <si>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</si>
  <si>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</si>
  <si>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</si>
  <si>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</si>
  <si>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</si>
  <si>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</si>
  <si>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</si>
  <si>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</si>
  <si>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</si>
  <si>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</si>
  <si>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</si>
  <si>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</si>
  <si>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</si>
  <si>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</si>
  <si>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</si>
  <si>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</si>
  <si>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</si>
  <si>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</si>
  <si>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</si>
  <si>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</si>
  <si>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</si>
  <si>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</si>
  <si>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</si>
  <si>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</si>
  <si>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</si>
  <si>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</si>
  <si>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</si>
  <si>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</si>
  <si>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</si>
  <si>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</si>
  <si>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</si>
  <si>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</si>
  <si>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</si>
  <si>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</si>
  <si>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</si>
  <si>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</si>
  <si>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</si>
  <si>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</si>
  <si>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</si>
  <si>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</si>
  <si>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</si>
  <si>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</si>
  <si>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</si>
  <si>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</si>
  <si>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</si>
  <si>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</si>
  <si>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</si>
  <si>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</si>
  <si>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</si>
  <si>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</si>
  <si>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</si>
  <si>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</si>
  <si>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</si>
  <si>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</si>
  <si>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</si>
  <si>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</si>
  <si>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</si>
  <si>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</si>
  <si>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</si>
  <si>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</si>
  <si>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</si>
  <si>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</si>
  <si>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</si>
  <si>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</si>
  <si>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</si>
  <si>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</si>
  <si>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</si>
  <si>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</si>
  <si>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</si>
  <si>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</si>
  <si>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</si>
  <si>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</si>
  <si>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</si>
  <si>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</si>
  <si>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</si>
  <si>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</si>
  <si>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</si>
  <si>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</si>
  <si>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</si>
  <si>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</si>
  <si>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</si>
  <si>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</si>
  <si>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</si>
  <si>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</si>
  <si>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</si>
  <si>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</si>
  <si>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</si>
  <si>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</si>
  <si>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</si>
  <si>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</si>
  <si>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</si>
  <si>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</si>
  <si>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</si>
  <si>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</si>
  <si>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</si>
  <si>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</si>
  <si>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</si>
  <si>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</si>
  <si>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</si>
  <si>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</si>
  <si>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</si>
  <si>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</si>
  <si>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</si>
  <si>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</si>
  <si>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</si>
  <si>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</si>
  <si>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</si>
  <si>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</si>
  <si>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</si>
  <si>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</si>
  <si>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</si>
  <si>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</si>
  <si>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</si>
  <si>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</si>
  <si>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</si>
  <si>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</si>
  <si>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</si>
  <si>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</si>
  <si>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</si>
  <si>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</si>
  <si>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</si>
  <si>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</si>
  <si>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</si>
  <si>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</si>
  <si>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</si>
  <si>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</si>
  <si>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</si>
  <si>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</si>
  <si>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</si>
  <si>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</si>
  <si>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</si>
  <si>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</si>
  <si>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</si>
  <si>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</si>
  <si>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</si>
  <si>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</si>
  <si>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</si>
  <si>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</si>
  <si>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</si>
  <si>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</si>
  <si>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</si>
  <si>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</si>
  <si>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</si>
  <si>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</si>
  <si>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</si>
  <si>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</si>
  <si>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</si>
  <si>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</si>
  <si>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</si>
  <si>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</si>
  <si>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</si>
  <si>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</si>
  <si>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</si>
  <si>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</si>
  <si>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</si>
  <si>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</si>
  <si>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</si>
  <si>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</si>
  <si>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</si>
  <si>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</si>
  <si>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</si>
  <si>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</si>
  <si>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</si>
  <si>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</si>
  <si>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</si>
  <si>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</si>
  <si>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</si>
  <si>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</si>
  <si>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</si>
  <si>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</si>
  <si>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</si>
  <si>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</si>
  <si>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</si>
  <si>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</si>
  <si>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</si>
  <si>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</si>
  <si>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</si>
  <si>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</si>
  <si>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</si>
  <si>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</si>
  <si>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</si>
  <si>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</si>
  <si>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</si>
  <si>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</si>
  <si>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</si>
  <si>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</si>
  <si>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</si>
  <si>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</si>
  <si>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</si>
  <si>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</si>
  <si>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</si>
  <si>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</si>
  <si>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</si>
  <si>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</si>
  <si>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</si>
  <si>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</si>
  <si>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</si>
  <si>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</si>
  <si>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</si>
  <si>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</si>
  <si>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</si>
  <si>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</si>
  <si>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</si>
  <si>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</si>
  <si>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</si>
  <si>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</si>
  <si>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</si>
  <si>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</si>
  <si>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</si>
  <si>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</si>
  <si>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</si>
  <si>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</si>
  <si>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</si>
  <si>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</si>
  <si>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</si>
  <si>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</si>
  <si>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</si>
  <si>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</si>
  <si>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</si>
  <si>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</si>
  <si>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</si>
  <si>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</si>
  <si>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</si>
  <si>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</si>
  <si>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</si>
  <si>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</si>
  <si>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</si>
  <si>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</si>
  <si>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</si>
  <si>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</si>
  <si>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</si>
  <si>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</si>
  <si>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</si>
  <si>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</si>
  <si>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</si>
  <si>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</si>
  <si>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</si>
  <si>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</si>
  <si>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</si>
  <si>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</si>
  <si>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</si>
  <si>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</si>
  <si>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</si>
  <si>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</si>
  <si>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</si>
  <si>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</si>
  <si>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</si>
  <si>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</si>
  <si>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</si>
  <si>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</si>
  <si>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</si>
  <si>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</si>
  <si>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</si>
  <si>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</si>
  <si>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</si>
  <si>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</si>
  <si>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</si>
  <si>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</si>
  <si>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</si>
  <si>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</si>
  <si>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</si>
  <si>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</si>
  <si>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</si>
  <si>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</si>
  <si>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</si>
  <si>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</si>
  <si>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</si>
  <si>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</si>
  <si>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</si>
  <si>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</si>
  <si>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</si>
  <si>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</si>
  <si>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</si>
  <si>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</si>
  <si>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</si>
  <si>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</si>
  <si>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</si>
  <si>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</si>
  <si>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</si>
  <si>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</si>
  <si>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</si>
  <si>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</si>
  <si>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</si>
  <si>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</si>
  <si>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</si>
  <si>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</si>
  <si>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</si>
  <si>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</si>
  <si>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</si>
  <si>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</si>
  <si>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</si>
  <si>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</si>
  <si>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</si>
  <si>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</si>
  <si>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</si>
  <si>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</si>
  <si>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</si>
  <si>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</si>
  <si>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</si>
  <si>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</si>
  <si>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</si>
  <si>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</si>
  <si>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</si>
  <si>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</si>
  <si>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</si>
  <si>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</si>
  <si>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</si>
  <si>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</si>
  <si>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</si>
  <si>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</si>
  <si>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</si>
  <si>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</si>
  <si>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</si>
  <si>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</si>
  <si>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</si>
  <si>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</si>
  <si>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</si>
  <si>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</si>
  <si>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</si>
  <si>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</si>
  <si>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</si>
  <si>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</si>
  <si>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</si>
  <si>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</si>
  <si>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</si>
  <si>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</si>
  <si>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</si>
  <si>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</si>
  <si>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</si>
  <si>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</si>
  <si>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</si>
  <si>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</si>
  <si>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</si>
  <si>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</si>
  <si>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</si>
  <si>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</si>
  <si>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</si>
  <si>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</si>
  <si>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</si>
  <si>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</si>
  <si>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</si>
  <si>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</si>
  <si>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</si>
  <si>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</si>
  <si>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</si>
  <si>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</si>
  <si>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</si>
  <si>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</si>
  <si>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</si>
  <si>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</si>
  <si>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</si>
  <si>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</si>
  <si>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</si>
  <si>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</si>
  <si>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</si>
  <si>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</si>
  <si>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</si>
  <si>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</si>
  <si>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</si>
  <si>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</si>
  <si>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</si>
  <si>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</si>
  <si>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</si>
  <si>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</si>
  <si>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</si>
  <si>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</si>
  <si>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</si>
  <si>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</si>
  <si>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</si>
  <si>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</si>
  <si>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</si>
  <si>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</si>
  <si>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</si>
  <si>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</si>
  <si>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</si>
  <si>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</si>
  <si>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</si>
  <si>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</si>
  <si>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</si>
  <si>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</si>
  <si>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</si>
  <si>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</si>
  <si>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</si>
  <si>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</si>
  <si>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</si>
  <si>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</si>
  <si>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</si>
  <si>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</si>
  <si>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</si>
  <si>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</si>
  <si>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</si>
  <si>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</si>
  <si>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</si>
  <si>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</si>
  <si>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</si>
  <si>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</si>
  <si>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</si>
  <si>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</si>
  <si>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</si>
  <si>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</si>
  <si>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</si>
  <si>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</si>
  <si>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</si>
  <si>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</si>
  <si>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</si>
  <si>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</si>
  <si>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</si>
  <si>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</si>
  <si>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</si>
  <si>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</si>
  <si>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</si>
  <si>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</si>
  <si>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</si>
  <si>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</si>
  <si>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</si>
  <si>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</si>
  <si>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</si>
  <si>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</si>
  <si>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</si>
  <si>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</si>
  <si>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</si>
  <si>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</si>
  <si>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</si>
  <si>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</si>
  <si>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</si>
  <si>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</si>
  <si>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</si>
  <si>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</si>
  <si>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</si>
  <si>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</si>
  <si>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</si>
  <si>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</si>
  <si>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</si>
  <si>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</si>
  <si>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</si>
  <si>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</si>
  <si>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</si>
  <si>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</si>
  <si>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</si>
  <si>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</si>
  <si>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</si>
  <si>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</si>
  <si>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</si>
  <si>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</si>
  <si>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</si>
  <si>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</si>
  <si>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</si>
  <si>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</si>
  <si>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</si>
  <si>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</si>
  <si>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</si>
  <si>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</si>
  <si>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</si>
  <si>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</si>
  <si>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</si>
  <si>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</si>
  <si>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</si>
  <si>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</si>
  <si>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</si>
  <si>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</si>
  <si>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</si>
  <si>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</si>
  <si>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</si>
  <si>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</si>
  <si>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</si>
  <si>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</si>
  <si>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</si>
  <si>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</si>
  <si>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</si>
  <si>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</si>
  <si>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</si>
  <si>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</si>
  <si>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</si>
  <si>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</si>
  <si>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</si>
  <si>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</si>
  <si>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</si>
  <si>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</si>
  <si>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</si>
  <si>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</si>
  <si>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</si>
  <si>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</si>
  <si>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</si>
  <si>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</si>
  <si>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</si>
  <si>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</si>
  <si>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</si>
  <si>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</si>
  <si>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</si>
  <si>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</si>
  <si>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</si>
  <si>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</si>
  <si>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</si>
  <si>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</si>
  <si>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</si>
  <si>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</si>
  <si>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</si>
  <si>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</si>
  <si>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</si>
  <si>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</si>
  <si>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</si>
  <si>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</si>
  <si>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</si>
  <si>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</si>
  <si>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</si>
  <si>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</si>
  <si>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</si>
  <si>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</si>
  <si>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</si>
  <si>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</si>
  <si>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</si>
  <si>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</si>
  <si>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</si>
  <si>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</si>
  <si>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</si>
  <si>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</si>
  <si>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</si>
  <si>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</si>
  <si>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</si>
  <si>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</si>
  <si>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</si>
  <si>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</si>
  <si>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</si>
  <si>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</si>
  <si>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</si>
  <si>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</si>
  <si>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</si>
  <si>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</si>
  <si>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</si>
  <si>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</si>
  <si>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</si>
  <si>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</si>
  <si>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</si>
  <si>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</si>
  <si>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</si>
  <si>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</si>
  <si>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</si>
  <si>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</si>
  <si>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</si>
  <si>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</si>
  <si>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</si>
  <si>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</si>
  <si>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</si>
  <si>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</si>
  <si>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</si>
  <si>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</si>
  <si>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</si>
  <si>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</si>
  <si>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</si>
  <si>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</si>
  <si>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</si>
  <si>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</si>
  <si>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</si>
  <si>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</si>
  <si>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</si>
  <si>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</si>
  <si>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</si>
  <si>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</si>
  <si>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</si>
  <si>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</si>
  <si>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</si>
  <si>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</si>
  <si>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</si>
  <si>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</si>
  <si>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</si>
  <si>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</si>
  <si>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</si>
  <si>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</si>
  <si>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</si>
  <si>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</si>
  <si>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</si>
  <si>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</si>
  <si>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</si>
  <si>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</si>
  <si>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</si>
  <si>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</si>
  <si>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</si>
  <si>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</si>
  <si>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</si>
  <si>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</si>
  <si>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</si>
  <si>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</si>
  <si>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</si>
  <si>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</si>
  <si>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</si>
  <si>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</si>
  <si>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</si>
  <si>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</si>
  <si>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</si>
  <si>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</si>
  <si>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</si>
  <si>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</si>
  <si>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</si>
  <si>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</si>
  <si>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</si>
  <si>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</si>
  <si>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</si>
  <si>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</si>
  <si>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</si>
  <si>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</si>
  <si>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</si>
  <si>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</si>
  <si>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</si>
  <si>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</si>
  <si>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</si>
  <si>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</si>
  <si>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</si>
  <si>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</si>
  <si>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</si>
  <si>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</si>
  <si>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</si>
  <si>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</si>
  <si>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</si>
  <si>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</si>
  <si>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</si>
  <si>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</si>
  <si>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</si>
  <si>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</si>
  <si>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</si>
  <si>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</si>
  <si>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</si>
  <si>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</si>
  <si>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</si>
  <si>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</si>
  <si>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</si>
  <si>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</si>
  <si>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</si>
  <si>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</si>
  <si>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</si>
  <si>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</si>
  <si>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</si>
  <si>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</si>
  <si>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</si>
  <si>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</si>
  <si>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</si>
  <si>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</si>
  <si>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</si>
  <si>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</si>
  <si>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</si>
  <si>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</si>
  <si>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</si>
  <si>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</si>
  <si>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</si>
  <si>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</si>
  <si>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</si>
  <si>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</si>
  <si>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</si>
  <si>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</si>
  <si>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</si>
  <si>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</si>
  <si>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</si>
  <si>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</si>
  <si>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</si>
  <si>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</si>
  <si>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</si>
  <si>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</si>
  <si>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</si>
  <si>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</si>
  <si>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</si>
  <si>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</si>
  <si>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</si>
  <si>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</si>
  <si>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</si>
  <si>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</si>
  <si>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</si>
  <si>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</si>
  <si>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</si>
  <si>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</si>
  <si>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</si>
  <si>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</si>
  <si>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</si>
  <si>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</si>
  <si>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</si>
  <si>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</si>
  <si>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</si>
  <si>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</si>
  <si>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</si>
  <si>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</si>
  <si>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</si>
  <si>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</si>
  <si>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</si>
  <si>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</si>
  <si>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</si>
  <si>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</si>
  <si>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</si>
  <si>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</si>
  <si>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</si>
  <si>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</si>
  <si>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</si>
  <si>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</si>
  <si>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</si>
  <si>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</si>
  <si>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</si>
  <si>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</si>
  <si>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</si>
  <si>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</si>
  <si>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</si>
  <si>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</si>
  <si>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</si>
  <si>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</si>
  <si>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</si>
  <si>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</si>
  <si>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</si>
  <si>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</si>
  <si>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</si>
  <si>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</si>
  <si>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</si>
  <si>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</si>
  <si>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</si>
  <si>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</si>
  <si>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</si>
  <si>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</si>
  <si>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</si>
  <si>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</si>
  <si>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</si>
  <si>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</si>
  <si>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</si>
  <si>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</si>
  <si>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</si>
  <si>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</si>
  <si>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</si>
  <si>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</si>
  <si>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</si>
  <si>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</si>
  <si>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</si>
  <si>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</si>
  <si>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</si>
  <si>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</si>
  <si>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</si>
  <si>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</si>
  <si>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</si>
  <si>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</si>
  <si>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</si>
  <si>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</si>
  <si>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</si>
  <si>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</si>
  <si>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</si>
  <si>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</si>
  <si>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</si>
  <si>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</si>
  <si>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</si>
  <si>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</si>
  <si>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</si>
  <si>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</si>
  <si>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</si>
  <si>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</si>
  <si>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</si>
  <si>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</si>
  <si>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</si>
  <si>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</si>
  <si>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</si>
  <si>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</si>
  <si>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</si>
  <si>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</si>
  <si>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</si>
  <si>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</si>
  <si>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</si>
  <si>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</si>
  <si>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</si>
  <si>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</si>
  <si>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</si>
  <si>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</si>
  <si>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</si>
  <si>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</si>
  <si>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</si>
  <si>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</si>
  <si>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</si>
  <si>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</si>
  <si>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</si>
  <si>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</si>
  <si>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</si>
  <si>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</si>
  <si>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</si>
  <si>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</si>
  <si>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</si>
  <si>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</si>
  <si>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</si>
  <si>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</si>
  <si>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</si>
  <si>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</si>
  <si>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</si>
  <si>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</si>
  <si>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</si>
  <si>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</si>
  <si>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</si>
  <si>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</si>
  <si>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</si>
  <si>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</si>
  <si>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</si>
  <si>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</si>
  <si>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</si>
  <si>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</si>
  <si>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</si>
  <si>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</si>
  <si>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</si>
  <si>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</si>
  <si>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</si>
  <si>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</si>
  <si>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</si>
  <si>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</si>
  <si>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</si>
  <si>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</si>
  <si>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</si>
  <si>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</si>
  <si>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</si>
  <si>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</si>
  <si>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</si>
  <si>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</si>
  <si>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</si>
  <si>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</si>
  <si>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</si>
  <si>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</si>
  <si>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</si>
  <si>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</si>
  <si>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</si>
  <si>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</si>
  <si>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</si>
  <si>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</si>
  <si>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</si>
  <si>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</si>
  <si>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</si>
  <si>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</si>
  <si>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</si>
  <si>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</si>
  <si>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</si>
  <si>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</si>
  <si>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</si>
  <si>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</si>
  <si>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</si>
  <si>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</si>
  <si>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</si>
  <si>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</si>
  <si>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</si>
  <si>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</si>
  <si>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</si>
  <si>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</si>
  <si>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</si>
  <si>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</si>
  <si>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</si>
  <si>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</si>
  <si>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</si>
  <si>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</si>
  <si>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</si>
  <si>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</si>
  <si>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</si>
  <si>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</si>
  <si>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</si>
  <si>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</si>
  <si>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</si>
  <si>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</si>
  <si>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</si>
  <si>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</si>
  <si>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</si>
  <si>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</si>
  <si>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</si>
  <si>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</si>
  <si>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</si>
  <si>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</si>
  <si>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</si>
  <si>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</si>
  <si>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</si>
  <si>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</si>
  <si>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</si>
  <si>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</si>
  <si>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</si>
  <si>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</si>
  <si>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</si>
  <si>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</si>
  <si>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</si>
  <si>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</si>
  <si>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</si>
  <si>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</si>
  <si>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</si>
  <si>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</si>
  <si>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</si>
  <si>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</si>
  <si>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</si>
  <si>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</si>
  <si>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</si>
  <si>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</si>
  <si>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</si>
  <si>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</si>
  <si>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</si>
  <si>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</si>
  <si>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</si>
  <si>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</si>
  <si>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</si>
  <si>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</si>
  <si>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</si>
  <si>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</si>
  <si>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</si>
  <si>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</si>
  <si>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</si>
  <si>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</si>
  <si>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</si>
  <si>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</si>
  <si>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</si>
  <si>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</si>
  <si>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</si>
  <si>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</si>
  <si>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</si>
  <si>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</si>
  <si>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</si>
  <si>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</si>
  <si>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</si>
  <si>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</si>
  <si>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</si>
  <si>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</si>
  <si>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</si>
  <si>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</si>
  <si>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</si>
  <si>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</si>
  <si>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</si>
  <si>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</si>
  <si>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</si>
  <si>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</si>
  <si>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</si>
  <si>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</si>
  <si>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</si>
  <si>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</si>
  <si>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</si>
  <si>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</si>
  <si>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</si>
  <si>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</si>
  <si>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</si>
  <si>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</si>
  <si>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</si>
  <si>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</si>
  <si>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</si>
  <si>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</si>
  <si>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</si>
  <si>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</si>
  <si>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</si>
  <si>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</si>
  <si>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</si>
  <si>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</si>
  <si>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</si>
  <si>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</si>
  <si>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</si>
  <si>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</si>
  <si>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</si>
  <si>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</si>
  <si>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</si>
  <si>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</si>
  <si>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</si>
  <si>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</si>
  <si>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</si>
  <si>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</si>
  <si>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</si>
  <si>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</si>
  <si>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</si>
  <si>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</si>
  <si>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</si>
  <si>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</si>
  <si>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</si>
  <si>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</si>
  <si>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</si>
  <si>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</si>
  <si>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</si>
  <si>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</si>
  <si>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</si>
  <si>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</si>
  <si>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</si>
  <si>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</si>
  <si>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</si>
  <si>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</si>
  <si>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</si>
  <si>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</si>
  <si>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</si>
  <si>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</si>
  <si>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</si>
  <si>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</si>
  <si>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</si>
  <si>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</si>
  <si>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</si>
  <si>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</si>
  <si>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</si>
  <si>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</si>
  <si>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</si>
  <si>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</si>
  <si>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</si>
  <si>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</si>
  <si>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</si>
  <si>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</si>
  <si>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</si>
  <si>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</si>
  <si>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</si>
  <si>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</si>
  <si>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</si>
  <si>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</si>
  <si>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</si>
  <si>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</si>
  <si>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</si>
  <si>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</si>
  <si>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</si>
  <si>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</si>
  <si>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</si>
  <si>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</si>
  <si>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</si>
  <si>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</si>
  <si>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</si>
  <si>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</si>
  <si>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</si>
  <si>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</si>
  <si>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</si>
  <si>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</si>
  <si>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</si>
  <si>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</si>
  <si>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</si>
  <si>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</si>
  <si>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</si>
  <si>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</si>
  <si>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</si>
  <si>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</si>
  <si>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</si>
  <si>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</si>
  <si>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</si>
  <si>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</si>
  <si>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</si>
  <si>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</si>
  <si>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</si>
  <si>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</si>
  <si>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</si>
  <si>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</si>
  <si>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</si>
  <si>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</si>
  <si>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</si>
  <si>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</si>
  <si>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</si>
  <si>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</si>
  <si>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</si>
  <si>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</si>
  <si>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</si>
  <si>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</si>
  <si>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</si>
  <si>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</si>
  <si>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</si>
  <si>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</si>
  <si>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</si>
  <si>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</si>
  <si>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</si>
  <si>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</si>
  <si>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</si>
  <si>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</si>
  <si>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</si>
  <si>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</si>
  <si>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</si>
  <si>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</si>
  <si>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</si>
  <si>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</si>
  <si>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</si>
  <si>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</si>
  <si>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</si>
  <si>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</si>
  <si>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</si>
  <si>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</si>
  <si>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</si>
  <si>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</si>
  <si>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</si>
  <si>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</si>
  <si>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</si>
  <si>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</si>
  <si>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</si>
  <si>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</si>
  <si>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</si>
  <si>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</si>
  <si>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</si>
  <si>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</si>
  <si>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</si>
  <si>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</si>
  <si>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</si>
  <si>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</si>
  <si>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</si>
  <si>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</si>
  <si>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</si>
  <si>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</si>
  <si>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</si>
  <si>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</si>
  <si>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</si>
  <si>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</si>
  <si>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</si>
  <si>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</si>
  <si>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</si>
  <si>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</si>
  <si>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</si>
  <si>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</si>
  <si>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</si>
  <si>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</si>
  <si>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</si>
  <si>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</si>
  <si>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</si>
  <si>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</si>
  <si>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</si>
  <si>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</si>
  <si>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</si>
  <si>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</si>
  <si>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</si>
  <si>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</si>
  <si>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</si>
  <si>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</si>
  <si>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</si>
  <si>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</si>
  <si>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</si>
  <si>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</si>
  <si>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</si>
  <si>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</si>
  <si>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</si>
  <si>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</si>
  <si>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</si>
  <si>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</si>
  <si>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</si>
  <si>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</si>
  <si>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</si>
  <si>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</si>
  <si>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</si>
  <si>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</si>
  <si>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</si>
  <si>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</si>
  <si>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</si>
  <si>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</si>
  <si>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</si>
  <si>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</si>
  <si>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</si>
  <si>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</si>
  <si>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</si>
  <si>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</si>
  <si>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</si>
  <si>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</si>
  <si>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</si>
  <si>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</si>
  <si>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</si>
  <si>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</si>
  <si>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</si>
  <si>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</si>
  <si>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</si>
  <si>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</si>
  <si>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</si>
  <si>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</si>
  <si>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</si>
  <si>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</si>
  <si>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</si>
  <si>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</si>
  <si>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</si>
  <si>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</si>
  <si>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</si>
  <si>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</si>
  <si>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</si>
  <si>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</si>
  <si>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</si>
  <si>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</si>
  <si>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</si>
  <si>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</si>
  <si>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</si>
  <si>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</si>
  <si>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</si>
  <si>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</si>
  <si>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</si>
  <si>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</si>
  <si>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</si>
  <si>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</si>
  <si>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</si>
  <si>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</si>
  <si>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</si>
  <si>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</si>
  <si>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</si>
  <si>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</si>
  <si>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</si>
  <si>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</si>
  <si>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</si>
  <si>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</si>
  <si>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</si>
  <si>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</si>
  <si>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</si>
  <si>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</si>
  <si>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</si>
  <si>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</si>
  <si>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</si>
  <si>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</si>
  <si>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</si>
  <si>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</si>
  <si>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</si>
  <si>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</si>
  <si>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</si>
  <si>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</si>
  <si>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</si>
  <si>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</si>
  <si>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</si>
  <si>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</si>
  <si>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</si>
  <si>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</si>
  <si>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</si>
  <si>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</si>
  <si>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</si>
  <si>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</si>
  <si>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</si>
  <si>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</si>
  <si>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</si>
  <si>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</si>
  <si>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</si>
  <si>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</si>
  <si>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</si>
  <si>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</si>
  <si>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</si>
  <si>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</si>
  <si>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</si>
  <si>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</si>
  <si>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</si>
  <si>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</si>
  <si>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</si>
  <si>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</si>
  <si>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</si>
  <si>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</si>
  <si>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</si>
  <si>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</si>
  <si>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</si>
  <si>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</si>
  <si>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</si>
  <si>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</si>
  <si>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</si>
  <si>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</si>
  <si>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</si>
  <si>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</si>
  <si>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</si>
  <si>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</si>
  <si>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</si>
  <si>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</si>
  <si>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</si>
  <si>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</si>
  <si>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</si>
  <si>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</si>
  <si>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</si>
  <si>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</si>
  <si>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</si>
  <si>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</si>
  <si>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</si>
  <si>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</si>
  <si>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</si>
  <si>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</si>
  <si>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</si>
  <si>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</si>
  <si>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</si>
  <si>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</si>
  <si>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</si>
  <si>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</si>
  <si>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</si>
  <si>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</si>
  <si>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</si>
  <si>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</si>
  <si>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</si>
  <si>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</si>
  <si>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</si>
  <si>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</si>
  <si>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</si>
  <si>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</si>
  <si>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</si>
  <si>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</si>
  <si>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</si>
  <si>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</si>
  <si>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</si>
  <si>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</si>
  <si>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</si>
  <si>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</si>
  <si>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</si>
  <si>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</si>
  <si>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</si>
  <si>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</si>
  <si>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</si>
  <si>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</si>
  <si>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</si>
  <si>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</si>
  <si>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</si>
  <si>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</si>
  <si>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</si>
  <si>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</si>
  <si>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</si>
  <si>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</si>
  <si>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</si>
  <si>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</si>
  <si>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</si>
  <si>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</si>
  <si>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</si>
  <si>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</si>
  <si>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</si>
  <si>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</si>
  <si>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</si>
  <si>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</si>
  <si>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</si>
  <si>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</si>
  <si>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</si>
  <si>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</si>
  <si>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</si>
  <si>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</si>
  <si>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</si>
  <si>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</si>
  <si>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</si>
  <si>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</si>
  <si>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</si>
  <si>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</si>
  <si>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</si>
  <si>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</si>
  <si>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</si>
  <si>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</si>
  <si>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</si>
  <si>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</si>
  <si>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</si>
  <si>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</si>
  <si>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</si>
  <si>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</si>
  <si>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</si>
  <si>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</si>
  <si>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</si>
  <si>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</si>
  <si>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</si>
  <si>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</si>
  <si>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</si>
  <si>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</si>
  <si>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</si>
  <si>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</si>
  <si>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</si>
  <si>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</si>
  <si>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</si>
  <si>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</si>
  <si>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</si>
  <si>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</si>
  <si>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</si>
  <si>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</si>
  <si>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</si>
  <si>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</si>
  <si>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</si>
  <si>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</si>
  <si>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</si>
  <si>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</si>
  <si>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</si>
  <si>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</si>
  <si>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</si>
  <si>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</si>
  <si>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</si>
  <si>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</si>
  <si>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</si>
  <si>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</si>
  <si>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</si>
  <si>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</si>
  <si>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</si>
  <si>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</si>
  <si>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</si>
  <si>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</si>
  <si>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</si>
  <si>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</si>
  <si>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</si>
  <si>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</si>
  <si>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</si>
  <si>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</si>
  <si>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</si>
  <si>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</si>
  <si>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</si>
  <si>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</si>
  <si>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</si>
  <si>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</si>
  <si>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</si>
  <si>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</si>
  <si>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</si>
  <si>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</si>
  <si>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</si>
  <si>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</si>
  <si>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</si>
  <si>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</si>
  <si>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</si>
  <si>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</si>
  <si>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</si>
  <si>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</si>
  <si>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</si>
  <si>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</si>
  <si>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</si>
  <si>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</si>
  <si>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</si>
  <si>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</si>
  <si>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</si>
  <si>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</si>
  <si>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</si>
  <si>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</si>
  <si>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</si>
  <si>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</si>
  <si>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</si>
  <si>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</si>
  <si>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</si>
  <si>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</si>
  <si>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</si>
  <si>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</si>
  <si>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</si>
  <si>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</si>
  <si>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</si>
  <si>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</si>
  <si>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</si>
  <si>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</si>
  <si>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</si>
  <si>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</si>
  <si>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</si>
  <si>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</si>
  <si>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</si>
  <si>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</si>
  <si>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</si>
  <si>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</si>
  <si>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</si>
  <si>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</si>
  <si>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</si>
  <si>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</si>
  <si>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</si>
  <si>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</si>
  <si>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</si>
  <si>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</si>
  <si>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</si>
  <si>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</si>
  <si>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</si>
  <si>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</si>
  <si>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</si>
  <si>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</si>
  <si>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</si>
  <si>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</si>
  <si>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</si>
  <si>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</si>
  <si>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</si>
  <si>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</si>
  <si>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</si>
  <si>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</si>
  <si>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</si>
  <si>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</si>
  <si>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</si>
  <si>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</si>
  <si>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</si>
  <si>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</si>
  <si>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</si>
  <si>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</si>
  <si>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</si>
  <si>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</si>
  <si>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</si>
  <si>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</si>
  <si>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</si>
  <si>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</si>
  <si>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</si>
  <si>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</si>
  <si>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</si>
  <si>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</si>
  <si>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</si>
  <si>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</si>
  <si>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</si>
  <si>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</si>
  <si>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</si>
  <si>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</si>
  <si>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</si>
  <si>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</si>
  <si>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</si>
  <si>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</si>
  <si>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</si>
  <si>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</si>
  <si>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</si>
  <si>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</si>
  <si>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</si>
  <si>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</si>
  <si>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</si>
  <si>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</si>
  <si>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</si>
  <si>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</si>
  <si>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</si>
  <si>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</si>
  <si>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</si>
  <si>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</si>
  <si>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</si>
  <si>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</si>
  <si>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</si>
  <si>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</si>
  <si>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</si>
  <si>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</si>
  <si>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</si>
  <si>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</si>
  <si>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</si>
  <si>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</si>
  <si>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</si>
  <si>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</si>
  <si>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</si>
  <si>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</si>
  <si>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</si>
  <si>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</si>
  <si>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</si>
  <si>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</si>
  <si>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</si>
  <si>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</si>
  <si>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</si>
  <si>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</si>
  <si>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</si>
  <si>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</si>
  <si>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</si>
  <si>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</si>
  <si>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</si>
  <si>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</si>
  <si>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</si>
  <si>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</si>
  <si>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</si>
  <si>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</si>
  <si>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</si>
  <si>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</si>
  <si>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</si>
  <si>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</si>
  <si>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</si>
  <si>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</si>
  <si>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</si>
  <si>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</si>
  <si>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</si>
  <si>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</si>
  <si>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</si>
  <si>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</si>
  <si>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</si>
  <si>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</si>
  <si>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</si>
  <si>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</si>
  <si>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</si>
  <si>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</si>
  <si>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</si>
  <si>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</si>
  <si>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</si>
  <si>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</si>
  <si>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</si>
  <si>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</si>
  <si>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</si>
  <si>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</si>
  <si>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</si>
  <si>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</si>
  <si>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</si>
  <si>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</si>
  <si>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</si>
  <si>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</si>
  <si>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</si>
  <si>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</si>
  <si>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</si>
  <si>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</si>
  <si>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</si>
  <si>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</si>
  <si>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</si>
  <si>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</si>
  <si>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</si>
  <si>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</si>
  <si>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</si>
  <si>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</si>
  <si>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</si>
  <si>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</si>
  <si>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</si>
  <si>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</si>
  <si>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</si>
  <si>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</si>
  <si>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</si>
  <si>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</si>
  <si>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</si>
  <si>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</si>
  <si>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</si>
  <si>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</si>
  <si>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</si>
  <si>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</si>
  <si>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</si>
  <si>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</si>
  <si>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</si>
  <si>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</si>
  <si>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</si>
  <si>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</si>
  <si>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</si>
  <si>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</si>
  <si>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</si>
  <si>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</si>
  <si>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</si>
  <si>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</si>
  <si>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</si>
  <si>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</si>
  <si>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</si>
  <si>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</si>
  <si>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</si>
  <si>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</si>
  <si>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</si>
  <si>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</si>
  <si>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</si>
  <si>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</si>
  <si>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</si>
  <si>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</si>
  <si>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</si>
  <si>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</si>
  <si>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</si>
  <si>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</si>
  <si>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</si>
  <si>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</si>
  <si>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</si>
  <si>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</si>
  <si>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</si>
  <si>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</si>
  <si>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</si>
  <si>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</si>
  <si>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</si>
  <si>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</si>
  <si>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</si>
  <si>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</si>
  <si>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</si>
  <si>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</si>
  <si>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</si>
  <si>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</si>
  <si>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</si>
  <si>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</si>
  <si>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</si>
  <si>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</si>
  <si>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</si>
  <si>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</si>
  <si>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</si>
  <si>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</si>
  <si>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</si>
  <si>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</si>
  <si>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</si>
  <si>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</si>
  <si>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</si>
  <si>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</si>
  <si>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</si>
  <si>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</si>
  <si>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</si>
  <si>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</si>
  <si>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</si>
  <si>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</si>
  <si>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</si>
  <si>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</si>
  <si>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</si>
  <si>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</si>
  <si>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</si>
  <si>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</si>
  <si>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</si>
  <si>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</si>
  <si>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</si>
  <si>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</si>
  <si>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</si>
  <si>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</si>
  <si>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</si>
  <si>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</si>
  <si>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</si>
  <si>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</si>
  <si>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</si>
  <si>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</si>
  <si>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</si>
  <si>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</si>
  <si>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</si>
  <si>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</si>
  <si>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</si>
  <si>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</si>
  <si>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</si>
  <si>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</si>
  <si>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</si>
  <si>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</si>
  <si>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</si>
  <si>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</si>
  <si>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</si>
  <si>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</si>
  <si>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</si>
  <si>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</si>
  <si>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</si>
  <si>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</si>
  <si>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</si>
  <si>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</si>
  <si>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</si>
  <si>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</si>
  <si>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</si>
  <si>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</si>
  <si>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</si>
  <si>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</si>
  <si>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</si>
  <si>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</si>
  <si>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</si>
  <si>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</si>
  <si>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</si>
  <si>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</si>
  <si>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</si>
  <si>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</si>
  <si>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</si>
  <si>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</si>
  <si>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</si>
  <si>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</si>
  <si>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</si>
  <si>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</si>
  <si>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</si>
  <si>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</si>
  <si>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</si>
  <si>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</si>
  <si>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</si>
  <si>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</si>
  <si>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</si>
  <si>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</si>
  <si>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</si>
  <si>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</si>
  <si>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</si>
  <si>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</si>
  <si>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</si>
  <si>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</si>
  <si>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</si>
  <si>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</si>
  <si>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</si>
  <si>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</si>
  <si>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</si>
  <si>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</si>
  <si>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</si>
  <si>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</si>
  <si>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</si>
  <si>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</si>
  <si>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</si>
  <si>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</si>
  <si>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</si>
  <si>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</si>
  <si>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</si>
  <si>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</si>
  <si>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</si>
  <si>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</si>
  <si>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</si>
  <si>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</si>
  <si>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</si>
  <si>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</si>
  <si>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</si>
  <si>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</si>
  <si>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</si>
  <si>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</si>
  <si>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</si>
  <si>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</si>
  <si>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</si>
  <si>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</si>
  <si>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</si>
  <si>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</si>
  <si>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</si>
  <si>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</si>
  <si>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</si>
  <si>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</si>
  <si>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</si>
  <si>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</si>
  <si>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</si>
  <si>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</si>
  <si>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</si>
  <si>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</si>
  <si>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</si>
  <si>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</si>
  <si>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</si>
  <si>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</si>
  <si>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</si>
  <si>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</si>
  <si>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</si>
  <si>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</si>
  <si>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</si>
  <si>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</si>
  <si>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</si>
  <si>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</si>
  <si>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</si>
  <si>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</si>
  <si>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</si>
  <si>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</si>
  <si>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</si>
  <si>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</si>
  <si>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</si>
  <si>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</si>
  <si>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</si>
  <si>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</si>
  <si>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</si>
  <si>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</si>
  <si>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</si>
  <si>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</si>
  <si>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</si>
  <si>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</si>
  <si>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</si>
  <si>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</si>
  <si>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</si>
  <si>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</si>
  <si>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</si>
  <si>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</si>
  <si>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</si>
  <si>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</si>
  <si>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</si>
  <si>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</si>
  <si>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</si>
  <si>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</si>
  <si>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</si>
  <si>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</si>
  <si>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</si>
  <si>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</si>
  <si>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</si>
  <si>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</si>
  <si>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</si>
  <si>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</si>
  <si>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</si>
  <si>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</si>
  <si>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</si>
  <si>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</si>
  <si>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</si>
  <si>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</si>
  <si>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</si>
  <si>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</si>
  <si>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</si>
  <si>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</si>
  <si>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</si>
  <si>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</si>
  <si>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</si>
  <si>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</si>
  <si>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</si>
  <si>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</si>
  <si>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</si>
  <si>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</si>
  <si>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</si>
  <si>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</si>
  <si>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</si>
  <si>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</si>
  <si>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</si>
  <si>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</si>
  <si>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</si>
  <si>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</si>
  <si>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</si>
  <si>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</si>
  <si>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</si>
  <si>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</si>
  <si>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</si>
  <si>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</si>
  <si>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</si>
  <si>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</si>
  <si>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</si>
  <si>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</si>
  <si>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</si>
  <si>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</si>
  <si>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</si>
  <si>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</si>
  <si>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</si>
  <si>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</si>
  <si>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</si>
  <si>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</si>
  <si>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</si>
  <si>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</si>
  <si>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</si>
  <si>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</si>
  <si>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</si>
  <si>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</si>
  <si>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</si>
  <si>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</si>
  <si>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</si>
  <si>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</si>
  <si>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</si>
  <si>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</si>
  <si>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</si>
  <si>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</si>
  <si>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</si>
  <si>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</si>
  <si>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</si>
  <si>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</si>
  <si>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</si>
  <si>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</si>
  <si>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</si>
  <si>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</si>
  <si>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</si>
  <si>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</si>
  <si>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</si>
  <si>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</si>
  <si>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</si>
  <si>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</si>
  <si>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</si>
  <si>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</si>
  <si>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</si>
  <si>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</si>
  <si>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</si>
  <si>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</si>
  <si>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</si>
  <si>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</si>
  <si>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</si>
  <si>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</si>
  <si>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</si>
  <si>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</si>
  <si>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</si>
  <si>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</si>
  <si>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</si>
  <si>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</si>
  <si>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</si>
  <si>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</si>
  <si>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</si>
  <si>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</si>
  <si>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</si>
  <si>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</si>
  <si>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</si>
  <si>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</si>
  <si>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</si>
  <si>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</si>
  <si>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</si>
  <si>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</si>
  <si>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</si>
  <si>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</si>
  <si>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</si>
  <si>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</si>
  <si>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</si>
  <si>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</si>
  <si>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</si>
  <si>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</si>
  <si>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</si>
  <si>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</si>
  <si>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</si>
  <si>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</si>
  <si>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</si>
  <si>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</si>
  <si>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</si>
  <si>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</si>
  <si>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</si>
  <si>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</si>
  <si>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</si>
  <si>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</si>
  <si>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</si>
  <si>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</si>
  <si>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</si>
  <si>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</si>
  <si>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</si>
  <si>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</si>
  <si>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</si>
  <si>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</si>
  <si>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</si>
  <si>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</si>
  <si>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</si>
  <si>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</si>
  <si>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</si>
  <si>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</si>
  <si>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</si>
  <si>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</si>
  <si>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</si>
  <si>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</si>
  <si>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</si>
  <si>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</si>
  <si>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</si>
  <si>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</si>
  <si>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</si>
  <si>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</si>
  <si>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</si>
  <si>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</si>
  <si>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</si>
  <si>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</si>
  <si>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</si>
  <si>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</si>
  <si>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</si>
  <si>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</si>
  <si>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</si>
  <si>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</si>
  <si>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</si>
  <si>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</si>
  <si>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</si>
  <si>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</si>
  <si>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</si>
  <si>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</si>
  <si>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</si>
  <si>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</si>
  <si>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</si>
  <si>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</si>
  <si>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</si>
  <si>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</si>
  <si>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</si>
  <si>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</si>
  <si>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</si>
  <si>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</si>
  <si>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</si>
  <si>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</si>
  <si>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</si>
  <si>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</si>
  <si>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</si>
  <si>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</si>
  <si>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</si>
  <si>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</si>
  <si>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</si>
  <si>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</si>
  <si>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</si>
  <si>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</si>
  <si>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</si>
  <si>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</si>
  <si>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</si>
  <si>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</si>
  <si>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</si>
  <si>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</si>
  <si>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</si>
  <si>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</si>
  <si>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</si>
  <si>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</si>
  <si>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</si>
  <si>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</si>
  <si>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</si>
  <si>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</si>
  <si>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</si>
  <si>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</si>
  <si>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</si>
  <si>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</si>
  <si>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</si>
  <si>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</si>
  <si>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</si>
  <si>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</si>
  <si>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</si>
  <si>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</si>
  <si>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</si>
  <si>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</si>
  <si>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</si>
  <si>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</si>
  <si>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</si>
  <si>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</si>
  <si>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</si>
  <si>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</si>
  <si>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</si>
  <si>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</si>
  <si>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</si>
  <si>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</si>
  <si>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</si>
  <si>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</si>
  <si>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</si>
  <si>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</si>
  <si>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</si>
  <si>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</si>
  <si>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</si>
  <si>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</si>
  <si>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</si>
  <si>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</si>
  <si>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</si>
  <si>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</si>
  <si>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</si>
  <si>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</si>
  <si>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</si>
  <si>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</si>
  <si>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</si>
  <si>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</si>
  <si>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</si>
  <si>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</si>
  <si>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</si>
  <si>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</si>
  <si>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</si>
  <si>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</si>
  <si>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</si>
  <si>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</si>
  <si>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</si>
  <si>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</si>
  <si>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</si>
  <si>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</si>
  <si>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</si>
  <si>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</si>
  <si>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</si>
  <si>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</si>
  <si>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</si>
  <si>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</si>
  <si>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</si>
  <si>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</si>
  <si>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</si>
  <si>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</si>
  <si>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</si>
  <si>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</si>
  <si>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</si>
  <si>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</si>
  <si>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</si>
  <si>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</si>
  <si>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</si>
  <si>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</si>
  <si>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</si>
  <si>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</si>
  <si>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</si>
  <si>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</si>
  <si>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</si>
  <si>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</si>
  <si>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</si>
  <si>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</si>
  <si>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</si>
  <si>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</si>
  <si>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</si>
  <si>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</si>
  <si>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</si>
  <si>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</si>
  <si>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</si>
  <si>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</si>
  <si>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</si>
  <si>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</si>
  <si>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</si>
  <si>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</si>
  <si>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</si>
  <si>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</si>
  <si>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</si>
  <si>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</si>
  <si>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</si>
  <si>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</si>
  <si>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</si>
  <si>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</si>
  <si>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</si>
  <si>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</si>
  <si>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</si>
  <si>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</si>
  <si>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</si>
  <si>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</si>
  <si>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</si>
  <si>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</si>
  <si>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</si>
  <si>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</si>
  <si>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</si>
  <si>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</si>
  <si>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</si>
  <si>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</si>
  <si>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</si>
  <si>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</si>
  <si>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</si>
  <si>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</si>
  <si>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</si>
  <si>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</si>
  <si>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</si>
  <si>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</si>
  <si>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</si>
  <si>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</si>
  <si>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</si>
  <si>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</si>
  <si>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</si>
  <si>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</si>
  <si>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</si>
  <si>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</si>
  <si>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</si>
  <si>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</si>
  <si>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</si>
  <si>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</si>
  <si>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</si>
  <si>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</si>
  <si>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</si>
  <si>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</si>
  <si>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</si>
  <si>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</si>
  <si>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</si>
  <si>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</si>
  <si>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</si>
  <si>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</si>
  <si>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</si>
  <si>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</si>
  <si>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</si>
  <si>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</si>
  <si>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</si>
  <si>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</si>
  <si>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</si>
  <si>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</si>
  <si>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</si>
  <si>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</si>
  <si>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</si>
  <si>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</si>
  <si>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</si>
  <si>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</si>
  <si>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</si>
  <si>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</si>
  <si>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</si>
  <si>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</si>
  <si>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</si>
  <si>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</si>
  <si>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</si>
  <si>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</si>
  <si>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</si>
  <si>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</si>
  <si>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</si>
  <si>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</si>
  <si>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</si>
  <si>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</si>
  <si>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</si>
  <si>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</si>
  <si>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</si>
  <si>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</si>
  <si>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</si>
  <si>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</si>
  <si>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</si>
  <si>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</si>
  <si>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</si>
  <si>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</si>
  <si>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</si>
  <si>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</si>
  <si>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</si>
  <si>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</si>
  <si>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</si>
  <si>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</si>
  <si>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</si>
  <si>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</si>
  <si>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</si>
  <si>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</si>
  <si>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</si>
  <si>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</si>
  <si>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</si>
  <si>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</si>
  <si>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</si>
  <si>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</si>
  <si>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</si>
  <si>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</si>
  <si>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</si>
  <si>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</si>
  <si>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</si>
  <si>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</si>
  <si>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</si>
  <si>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</si>
  <si>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</si>
  <si>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</si>
  <si>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</si>
  <si>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</si>
  <si>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</si>
  <si>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</si>
  <si>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</si>
  <si>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</si>
  <si>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</si>
  <si>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</si>
  <si>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</si>
  <si>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</si>
  <si>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</si>
  <si>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</si>
  <si>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</si>
  <si>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</si>
  <si>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</si>
  <si>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</si>
  <si>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</si>
  <si>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</si>
  <si>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</si>
  <si>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</si>
  <si>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</si>
  <si>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</si>
  <si>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</si>
  <si>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</si>
  <si>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</si>
  <si>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</si>
  <si>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</si>
  <si>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</si>
  <si>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</si>
  <si>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</si>
  <si>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</si>
  <si>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</si>
  <si>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</si>
  <si>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</si>
  <si>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</si>
  <si>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</si>
  <si>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</si>
  <si>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</si>
  <si>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</si>
  <si>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</si>
  <si>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</si>
  <si>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</si>
  <si>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</si>
  <si>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</si>
  <si>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</si>
  <si>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</si>
  <si>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</si>
  <si>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</si>
  <si>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</si>
  <si>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</si>
  <si>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</si>
  <si>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</si>
  <si>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</si>
  <si>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</si>
  <si>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</si>
  <si>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</si>
  <si>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</si>
  <si>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</si>
  <si>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</si>
  <si>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</si>
  <si>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</si>
  <si>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</si>
  <si>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</si>
  <si>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</si>
  <si>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</si>
  <si>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</si>
  <si>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</si>
  <si>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</si>
  <si>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</si>
  <si>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</si>
  <si>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</si>
  <si>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</si>
  <si>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</si>
  <si>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</si>
  <si>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</si>
  <si>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</si>
  <si>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</si>
  <si>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</si>
  <si>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</si>
  <si>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</si>
  <si>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</si>
  <si>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</si>
  <si>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</si>
  <si>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</si>
  <si>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</si>
  <si>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</si>
  <si>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</si>
  <si>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</si>
  <si>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</si>
  <si>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</si>
  <si>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</si>
  <si>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</si>
  <si>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</si>
  <si>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</si>
  <si>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</si>
  <si>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</si>
  <si>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</si>
  <si>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</si>
  <si>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</si>
  <si>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</si>
  <si>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</si>
  <si>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</si>
  <si>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</si>
  <si>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</si>
  <si>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</si>
  <si>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</si>
  <si>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</si>
  <si>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</si>
  <si>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</si>
  <si>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</si>
  <si>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</si>
  <si>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</si>
  <si>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</si>
  <si>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</si>
  <si>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</si>
  <si>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</si>
  <si>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</si>
  <si>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</si>
  <si>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</si>
  <si>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</si>
  <si>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</si>
  <si>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</si>
  <si>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</si>
  <si>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</si>
  <si>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</si>
  <si>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</si>
  <si>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</si>
  <si>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</si>
  <si>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</si>
  <si>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</si>
  <si>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</si>
  <si>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</si>
  <si>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</si>
  <si>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</si>
  <si>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</si>
  <si>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</si>
  <si>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</si>
  <si>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</si>
  <si>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</si>
  <si>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</si>
  <si>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</si>
  <si>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</si>
  <si>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</si>
  <si>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</si>
  <si>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</si>
  <si>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</si>
  <si>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</si>
  <si>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</si>
  <si>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</si>
  <si>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</si>
  <si>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</si>
  <si>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</si>
  <si>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</si>
  <si>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</si>
  <si>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</si>
  <si>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</si>
  <si>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</si>
  <si>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</si>
  <si>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</si>
  <si>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</si>
  <si>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</si>
  <si>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</si>
  <si>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</si>
  <si>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</si>
  <si>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</si>
  <si>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</si>
  <si>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</si>
  <si>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</si>
  <si>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</si>
  <si>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</si>
  <si>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</si>
  <si>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</si>
  <si>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</si>
  <si>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</si>
  <si>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</si>
  <si>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</si>
  <si>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</si>
  <si>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</si>
  <si>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</si>
  <si>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</si>
  <si>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</si>
  <si>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</si>
  <si>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</si>
  <si>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</si>
  <si>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</si>
  <si>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</si>
  <si>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</si>
  <si>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</si>
  <si>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</si>
  <si>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</si>
  <si>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</si>
  <si>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</si>
  <si>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</si>
  <si>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</si>
  <si>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</si>
  <si>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</si>
  <si>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</si>
  <si>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</si>
  <si>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</si>
  <si>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</si>
  <si>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</si>
  <si>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</si>
  <si>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</si>
  <si>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</si>
  <si>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</si>
  <si>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</si>
  <si>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</si>
  <si>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</si>
  <si>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</si>
  <si>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</si>
  <si>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</si>
  <si>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</si>
  <si>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</si>
  <si>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</si>
  <si>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</si>
  <si>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</si>
  <si>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</si>
  <si>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</si>
  <si>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</si>
  <si>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</si>
  <si>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</si>
  <si>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</si>
  <si>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</si>
  <si>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</si>
  <si>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</si>
  <si>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</si>
  <si>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</si>
  <si>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</si>
  <si>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</si>
  <si>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</si>
  <si>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</si>
  <si>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</si>
  <si>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</si>
  <si>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</si>
  <si>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</si>
  <si>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</si>
  <si>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</si>
  <si>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</si>
  <si>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</si>
  <si>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</si>
  <si>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</si>
  <si>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</si>
  <si>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</si>
  <si>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</si>
  <si>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</si>
  <si>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</si>
  <si>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</si>
  <si>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</si>
  <si>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</si>
  <si>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</si>
  <si>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</si>
  <si>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</si>
  <si>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</si>
  <si>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</si>
  <si>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</si>
  <si>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</si>
  <si>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</si>
  <si>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</si>
  <si>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</si>
  <si>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</si>
  <si>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</si>
  <si>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</si>
  <si>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</si>
  <si>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</si>
  <si>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</si>
  <si>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</si>
  <si>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</si>
  <si>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</si>
  <si>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</si>
  <si>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</si>
  <si>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</si>
  <si>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</si>
  <si>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</si>
  <si>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</si>
  <si>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</si>
  <si>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</si>
  <si>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</si>
  <si>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</si>
  <si>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</si>
  <si>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</si>
  <si>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</si>
  <si>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</si>
  <si>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</si>
  <si>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</si>
  <si>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</si>
  <si>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</si>
  <si>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</si>
  <si>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</si>
  <si>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</si>
  <si>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</si>
  <si>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</si>
  <si>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</si>
  <si>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</si>
  <si>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</si>
  <si>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</si>
  <si>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</si>
  <si>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</si>
  <si>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</si>
  <si>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</si>
  <si>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</si>
  <si>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</si>
  <si>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</si>
  <si>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</si>
  <si>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</si>
  <si>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</si>
  <si>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</si>
  <si>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</si>
  <si>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</si>
  <si>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</si>
  <si>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</si>
  <si>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</si>
  <si>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</si>
  <si>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</si>
  <si>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</si>
  <si>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</si>
  <si>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</si>
  <si>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</si>
  <si>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</si>
  <si>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</si>
  <si>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</si>
  <si>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</si>
  <si>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</si>
  <si>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</si>
  <si>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</si>
  <si>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</si>
  <si>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</si>
  <si>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</si>
  <si>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</si>
  <si>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</si>
  <si>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</si>
  <si>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</si>
  <si>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</si>
  <si>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</si>
  <si>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</si>
  <si>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</si>
  <si>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</si>
  <si>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</si>
  <si>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</si>
  <si>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</si>
  <si>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</si>
  <si>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</si>
  <si>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</si>
  <si>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</si>
  <si>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</si>
  <si>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</si>
  <si>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</si>
  <si>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</si>
  <si>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</si>
  <si>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</si>
  <si>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</si>
  <si>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</si>
  <si>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</si>
  <si>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</si>
  <si>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</si>
  <si>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</si>
  <si>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</si>
  <si>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</si>
  <si>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</si>
  <si>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</si>
  <si>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</si>
  <si>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</si>
  <si>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</si>
  <si>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</si>
  <si>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</si>
  <si>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</si>
  <si>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</si>
  <si>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</si>
  <si>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</si>
  <si>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</si>
  <si>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</si>
  <si>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</si>
  <si>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</si>
  <si>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</si>
  <si>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</si>
  <si>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</si>
  <si>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</si>
  <si>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</si>
  <si>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</si>
  <si>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</si>
  <si>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</si>
  <si>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</si>
  <si>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</si>
  <si>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</si>
  <si>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</si>
  <si>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</si>
  <si>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</si>
  <si>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</si>
  <si>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</si>
  <si>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</si>
  <si>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</si>
  <si>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</si>
  <si>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</si>
  <si>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</si>
  <si>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</si>
  <si>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</si>
  <si>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</si>
  <si>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</si>
  <si>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</si>
  <si>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</si>
  <si>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</si>
  <si>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</si>
  <si>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</si>
  <si>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</si>
  <si>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</si>
  <si>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</si>
  <si>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</si>
  <si>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</si>
  <si>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</si>
  <si>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</si>
  <si>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</si>
  <si>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</si>
  <si>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</si>
  <si>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</si>
  <si>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</si>
  <si>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</si>
  <si>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</si>
  <si>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</si>
  <si>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</si>
  <si>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</si>
  <si>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</si>
  <si>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</si>
  <si>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</si>
  <si>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</si>
  <si>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</si>
  <si>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</si>
  <si>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</si>
  <si>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</si>
  <si>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</si>
  <si>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</si>
  <si>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</si>
  <si>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</si>
  <si>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</si>
  <si>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</si>
  <si>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</si>
  <si>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</si>
  <si>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</si>
  <si>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</si>
  <si>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</si>
  <si>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</si>
  <si>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</si>
  <si>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</si>
  <si>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</si>
  <si>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</si>
  <si>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</si>
  <si>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</si>
  <si>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</si>
  <si>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</si>
  <si>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</si>
  <si>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</si>
  <si>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</si>
  <si>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</si>
  <si>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</si>
  <si>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</si>
  <si>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</si>
  <si>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</si>
  <si>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</si>
  <si>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</si>
  <si>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</si>
  <si>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</si>
  <si>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</si>
  <si>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</si>
  <si>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</si>
  <si>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</si>
  <si>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</si>
  <si>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</si>
  <si>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</si>
  <si>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</si>
  <si>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</si>
  <si>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</si>
  <si>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</si>
  <si>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</si>
  <si>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</si>
  <si>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</si>
  <si>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</si>
  <si>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</si>
  <si>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</si>
  <si>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</si>
  <si>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</si>
  <si>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</si>
  <si>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</si>
  <si>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</si>
  <si>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</si>
  <si>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</si>
  <si>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</si>
  <si>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</si>
  <si>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</si>
  <si>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</si>
  <si>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</si>
  <si>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</si>
  <si>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</si>
  <si>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</si>
  <si>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</si>
  <si>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</si>
  <si>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</si>
  <si>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</si>
  <si>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</si>
  <si>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</si>
  <si>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</si>
  <si>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</si>
  <si>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</si>
  <si>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</si>
  <si>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</si>
  <si>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</si>
  <si>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</si>
  <si>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</si>
  <si>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</si>
  <si>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</si>
  <si>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</si>
  <si>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</si>
  <si>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</si>
  <si>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</si>
  <si>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</si>
  <si>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</si>
  <si>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</si>
  <si>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</si>
  <si>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</si>
  <si>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</si>
  <si>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</si>
  <si>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</si>
  <si>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</si>
  <si>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</si>
  <si>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</si>
  <si>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</si>
  <si>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</si>
  <si>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</si>
  <si>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</si>
  <si>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</si>
  <si>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</si>
  <si>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</si>
  <si>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</si>
  <si>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</si>
  <si>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</si>
  <si>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</si>
  <si>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</si>
  <si>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</si>
  <si>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</si>
  <si>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</si>
  <si>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</si>
  <si>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</si>
  <si>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</si>
  <si>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</si>
  <si>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</si>
  <si>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</si>
  <si>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</si>
  <si>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</si>
  <si>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</si>
  <si>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</si>
  <si>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</si>
  <si>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</si>
  <si>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</si>
  <si>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</si>
  <si>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</si>
  <si>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</si>
  <si>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</si>
  <si>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</si>
  <si>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</si>
  <si>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</si>
  <si>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</si>
  <si>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</si>
  <si>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</si>
  <si>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</si>
  <si>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</si>
  <si>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</si>
  <si>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</si>
  <si>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</si>
  <si>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</si>
  <si>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</si>
  <si>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</si>
  <si>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</si>
  <si>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</si>
  <si>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</si>
  <si>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</si>
  <si>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</si>
  <si>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</si>
  <si>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</si>
  <si>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</si>
  <si>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</si>
  <si>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</si>
  <si>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</si>
  <si>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</si>
  <si>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</si>
  <si>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</si>
  <si>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</si>
  <si>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</si>
  <si>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</si>
  <si>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</si>
  <si>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</si>
  <si>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</si>
  <si>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</si>
  <si>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</si>
  <si>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</si>
  <si>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</si>
  <si>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</si>
  <si>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</si>
  <si>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</si>
  <si>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</si>
  <si>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</si>
  <si>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</si>
  <si>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</si>
  <si>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</si>
  <si>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</si>
  <si>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</si>
  <si>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</si>
  <si>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</si>
  <si>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</si>
  <si>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</si>
  <si>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</si>
  <si>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</si>
  <si>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</si>
  <si>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</si>
  <si>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</si>
  <si>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</si>
  <si>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</si>
  <si>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</si>
  <si>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</si>
  <si>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</si>
  <si>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</si>
  <si>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</si>
  <si>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</si>
  <si>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</si>
  <si>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</si>
  <si>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</si>
  <si>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</si>
  <si>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</si>
  <si>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</si>
  <si>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</si>
  <si>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</si>
  <si>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</si>
  <si>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</si>
  <si>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</si>
  <si>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</si>
  <si>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</si>
  <si>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</si>
  <si>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</si>
  <si>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</si>
  <si>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</si>
  <si>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</si>
  <si>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</si>
  <si>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</si>
  <si>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</si>
  <si>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</si>
  <si>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</si>
  <si>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</si>
  <si>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</si>
  <si>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</si>
  <si>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</si>
  <si>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</si>
  <si>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</si>
  <si>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</si>
  <si>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</si>
  <si>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</si>
  <si>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</si>
  <si>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</si>
  <si>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</si>
  <si>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</si>
  <si>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</si>
  <si>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</si>
  <si>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</si>
  <si>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</si>
  <si>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</si>
  <si>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</si>
  <si>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</si>
  <si>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</si>
  <si>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</si>
  <si>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</si>
  <si>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</si>
  <si>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</si>
  <si>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</si>
  <si>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</si>
  <si>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</si>
  <si>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</si>
  <si>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</si>
  <si>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</si>
  <si>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</si>
  <si>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</si>
  <si>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</si>
  <si>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</si>
  <si>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</si>
  <si>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</si>
  <si>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</si>
  <si>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</si>
  <si>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</si>
  <si>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</si>
  <si>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</si>
  <si>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</si>
  <si>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</si>
  <si>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</si>
  <si>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</si>
  <si>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</si>
  <si>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</si>
  <si>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</si>
  <si>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</si>
  <si>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</si>
  <si>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</si>
  <si>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</si>
  <si>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</si>
  <si>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</si>
  <si>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</si>
  <si>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</si>
  <si>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</si>
  <si>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</si>
  <si>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</si>
  <si>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</si>
  <si>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</si>
  <si>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</si>
  <si>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</si>
  <si>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</si>
  <si>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</si>
  <si>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</si>
  <si>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</si>
  <si>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</si>
  <si>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</si>
  <si>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</si>
  <si>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</si>
  <si>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</si>
  <si>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</si>
  <si>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</si>
  <si>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</si>
  <si>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</si>
  <si>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</si>
  <si>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</si>
  <si>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</si>
  <si>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</si>
  <si>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</si>
  <si>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</si>
  <si>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</si>
  <si>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</si>
  <si>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</si>
  <si>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</si>
  <si>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</si>
  <si>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</si>
  <si>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</si>
  <si>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</si>
  <si>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</si>
  <si>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</si>
  <si>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</si>
  <si>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</si>
  <si>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</si>
  <si>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</si>
  <si>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</si>
  <si>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</si>
  <si>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</si>
  <si>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</si>
  <si>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</si>
  <si>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</si>
  <si>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</si>
  <si>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</si>
  <si>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</si>
  <si>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</si>
  <si>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</si>
  <si>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</si>
  <si>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</si>
  <si>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</si>
  <si>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</si>
  <si>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</si>
  <si>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</si>
  <si>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</si>
  <si>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</si>
  <si>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</si>
  <si>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</si>
  <si>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</si>
  <si>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</si>
  <si>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</si>
  <si>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</si>
  <si>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</si>
  <si>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</si>
  <si>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</si>
  <si>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</si>
  <si>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</si>
  <si>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</si>
  <si>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</si>
  <si>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</si>
  <si>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</si>
  <si>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</si>
  <si>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</si>
  <si>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</si>
  <si>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</si>
  <si>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</si>
  <si>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</si>
  <si>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</si>
  <si>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</si>
  <si>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</si>
  <si>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</si>
  <si>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</si>
  <si>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</si>
  <si>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</si>
  <si>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</si>
  <si>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</si>
  <si>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</si>
  <si>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</si>
  <si>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</si>
  <si>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</si>
  <si>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</si>
  <si>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</si>
  <si>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</si>
  <si>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</si>
  <si>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</si>
  <si>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</si>
  <si>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</si>
  <si>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</si>
  <si>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</si>
  <si>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</si>
  <si>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</si>
  <si>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</si>
  <si>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</si>
  <si>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</si>
  <si>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</si>
  <si>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</si>
  <si>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</si>
  <si>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</si>
  <si>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</si>
  <si>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</si>
  <si>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</si>
  <si>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</si>
  <si>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</si>
  <si>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</si>
  <si>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</si>
  <si>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</si>
  <si>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</si>
  <si>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</si>
  <si>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</si>
  <si>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</si>
  <si>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</si>
  <si>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</si>
  <si>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</si>
  <si>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</si>
  <si>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</si>
  <si>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</si>
  <si>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</si>
  <si>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</si>
  <si>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</si>
  <si>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</si>
  <si>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</si>
  <si>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</si>
  <si>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</si>
  <si>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</si>
  <si>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</si>
  <si>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</si>
  <si>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</si>
  <si>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</si>
  <si>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</si>
  <si>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</si>
  <si>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</si>
  <si>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</si>
  <si>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</si>
  <si>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</si>
  <si>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</si>
  <si>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</si>
  <si>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</si>
  <si>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</si>
  <si>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</si>
  <si>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</si>
  <si>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</si>
  <si>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</si>
  <si>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</si>
  <si>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</si>
  <si>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</si>
  <si>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</si>
  <si>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</si>
  <si>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</si>
  <si>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</si>
  <si>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</si>
  <si>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</si>
  <si>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</si>
  <si>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</si>
  <si>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</si>
  <si>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</si>
  <si>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</si>
  <si>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</si>
  <si>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</si>
  <si>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</si>
  <si>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</si>
  <si>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</si>
  <si>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</si>
  <si>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</si>
  <si>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</si>
  <si>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</si>
  <si>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</si>
  <si>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</si>
  <si>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</si>
  <si>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</si>
  <si>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</si>
  <si>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</si>
  <si>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</si>
  <si>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</si>
  <si>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</si>
  <si>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</si>
  <si>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</si>
  <si>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</si>
  <si>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</si>
  <si>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</si>
  <si>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</si>
  <si>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</si>
  <si>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</si>
  <si>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</si>
  <si>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</si>
  <si>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</si>
  <si>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</si>
  <si>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</si>
  <si>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</si>
  <si>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</si>
  <si>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</si>
  <si>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</si>
  <si>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</si>
  <si>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</si>
  <si>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</si>
  <si>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</si>
  <si>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</si>
  <si>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</si>
  <si>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</si>
  <si>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</si>
  <si>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</si>
  <si>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</si>
  <si>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</si>
  <si>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</si>
  <si>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</si>
  <si>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</si>
  <si>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</si>
  <si>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</si>
  <si>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</si>
  <si>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</si>
  <si>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</si>
  <si>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</si>
  <si>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</si>
  <si>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</si>
  <si>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</si>
  <si>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</si>
  <si>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</si>
  <si>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</si>
  <si>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</si>
  <si>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</si>
  <si>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</si>
  <si>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</si>
  <si>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</si>
  <si>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</si>
  <si>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</si>
  <si>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</si>
  <si>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</si>
  <si>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</si>
  <si>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</si>
  <si>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</si>
  <si>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</si>
  <si>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</si>
  <si>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</si>
  <si>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</si>
  <si>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</si>
  <si>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</si>
  <si>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</si>
  <si>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</si>
  <si>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</si>
  <si>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</si>
  <si>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</si>
  <si>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</si>
  <si>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</si>
  <si>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</si>
  <si>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</si>
  <si>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</si>
  <si>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</si>
  <si>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</si>
  <si>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</si>
  <si>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</si>
  <si>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</si>
  <si>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</si>
  <si>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</si>
  <si>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</si>
  <si>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</si>
  <si>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</si>
  <si>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</si>
  <si>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</si>
  <si>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</si>
  <si>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</si>
  <si>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</si>
  <si>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</si>
  <si>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</si>
  <si>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</si>
  <si>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</si>
  <si>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</si>
  <si>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</si>
  <si>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</si>
  <si>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</si>
  <si>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</si>
  <si>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</si>
  <si>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</si>
  <si>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</si>
  <si>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</si>
  <si>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</si>
  <si>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</si>
  <si>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</si>
  <si>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</si>
  <si>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</si>
  <si>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</si>
  <si>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</si>
  <si>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</si>
  <si>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</si>
  <si>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</si>
  <si>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</si>
  <si>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</si>
  <si>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</si>
  <si>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</si>
  <si>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</si>
  <si>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</si>
  <si>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</si>
  <si>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</si>
  <si>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</si>
  <si>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</si>
  <si>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</si>
  <si>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</si>
  <si>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</si>
  <si>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</si>
  <si>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</si>
  <si>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</si>
  <si>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</si>
  <si>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</si>
  <si>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</si>
  <si>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</si>
  <si>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</si>
  <si>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</si>
  <si>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</si>
  <si>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</si>
  <si>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</si>
  <si>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</si>
  <si>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</si>
  <si>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</si>
  <si>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</si>
  <si>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</si>
  <si>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</si>
  <si>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</si>
  <si>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</si>
  <si>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</si>
  <si>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</si>
  <si>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</si>
  <si>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</si>
  <si>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</si>
  <si>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</si>
  <si>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</si>
  <si>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</si>
  <si>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</si>
  <si>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</si>
  <si>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</si>
  <si>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</si>
  <si>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</si>
  <si>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</si>
  <si>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</si>
  <si>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</si>
  <si>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</si>
  <si>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</si>
  <si>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</si>
  <si>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</si>
  <si>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</si>
  <si>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</si>
  <si>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</si>
  <si>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</si>
  <si>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</si>
  <si>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</si>
  <si>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</si>
  <si>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</si>
  <si>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</si>
  <si>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</si>
  <si>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</si>
  <si>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</si>
  <si>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</si>
  <si>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</si>
  <si>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</si>
  <si>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</si>
  <si>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</si>
  <si>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</si>
  <si>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</si>
  <si>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</si>
  <si>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</si>
  <si>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</si>
  <si>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</si>
  <si>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</si>
  <si>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</si>
  <si>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</si>
  <si>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</si>
  <si>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</si>
  <si>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</si>
  <si>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</si>
  <si>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</si>
  <si>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</si>
  <si>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</si>
  <si>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</si>
  <si>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</si>
  <si>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</si>
  <si>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</si>
  <si>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</si>
  <si>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</si>
  <si>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</si>
  <si>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</si>
  <si>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</si>
  <si>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</si>
  <si>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</si>
  <si>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</si>
  <si>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</si>
  <si>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</si>
  <si>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</si>
  <si>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</si>
  <si>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</si>
  <si>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</si>
  <si>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</si>
  <si>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</si>
  <si>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</si>
  <si>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</si>
  <si>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</si>
  <si>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</si>
  <si>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</si>
  <si>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</si>
  <si>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</si>
  <si>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</si>
  <si>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</si>
  <si>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</si>
  <si>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</si>
  <si>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</si>
  <si>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</si>
  <si>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</si>
  <si>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</si>
  <si>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</si>
  <si>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</si>
  <si>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</si>
  <si>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</si>
  <si>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</si>
  <si>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</si>
  <si>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</si>
  <si>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</si>
  <si>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</si>
  <si>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</si>
  <si>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</si>
  <si>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</si>
  <si>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</si>
  <si>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</si>
  <si>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</si>
  <si>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</si>
  <si>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</si>
  <si>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</si>
  <si>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</si>
  <si>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</si>
  <si>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</si>
  <si>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</si>
  <si>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</si>
  <si>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</si>
  <si>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</si>
  <si>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</si>
  <si>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</si>
  <si>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</si>
  <si>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</si>
  <si>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</si>
  <si>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</si>
  <si>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</si>
  <si>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</si>
  <si>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</si>
  <si>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</si>
  <si>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</si>
  <si>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</si>
  <si>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</si>
  <si>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</si>
  <si>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</si>
  <si>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</si>
  <si>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</si>
  <si>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</si>
  <si>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</si>
  <si>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</si>
  <si>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</si>
  <si>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</si>
  <si>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</si>
  <si>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</si>
  <si>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</si>
  <si>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</si>
  <si>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</si>
  <si>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</si>
  <si>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</si>
  <si>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</si>
  <si>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</si>
  <si>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</si>
  <si>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</si>
  <si>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</si>
  <si>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</si>
  <si>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</si>
  <si>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</si>
  <si>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</si>
  <si>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</si>
  <si>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</si>
  <si>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</si>
  <si>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</si>
  <si>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</si>
  <si>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</si>
  <si>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</si>
  <si>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</si>
  <si>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</si>
  <si>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</si>
  <si>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</si>
  <si>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</si>
  <si>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</si>
  <si>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</si>
  <si>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</si>
  <si>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</si>
  <si>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</si>
  <si>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</si>
  <si>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</si>
  <si>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</si>
  <si>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</si>
  <si>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</si>
  <si>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</si>
  <si>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</si>
  <si>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</si>
  <si>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</si>
  <si>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</si>
  <si>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</si>
  <si>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</si>
  <si>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</si>
  <si>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</si>
  <si>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</si>
  <si>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</si>
  <si>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</si>
  <si>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</si>
  <si>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</si>
  <si>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</si>
  <si>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</si>
  <si>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</si>
  <si>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</si>
  <si>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</si>
  <si>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</si>
  <si>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</si>
  <si>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</si>
  <si>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</si>
  <si>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</si>
  <si>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</si>
  <si>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</si>
  <si>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</si>
  <si>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</si>
  <si>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</si>
  <si>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</si>
  <si>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</si>
  <si>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</si>
  <si>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</si>
  <si>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</si>
  <si>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</si>
  <si>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</si>
  <si>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</si>
  <si>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</si>
  <si>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</si>
  <si>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</si>
  <si>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</si>
  <si>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</si>
  <si>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</si>
  <si>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</si>
  <si>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</si>
  <si>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</si>
  <si>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</si>
  <si>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</si>
  <si>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</si>
  <si>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</si>
  <si>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</si>
  <si>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</si>
  <si>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</si>
  <si>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</si>
  <si>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</si>
  <si>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</si>
  <si>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</si>
  <si>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</si>
  <si>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</si>
  <si>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</si>
  <si>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</si>
  <si>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</si>
  <si>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</si>
  <si>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</si>
  <si>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</si>
  <si>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</si>
  <si>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</si>
  <si>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</si>
  <si>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</si>
  <si>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</si>
  <si>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</si>
  <si>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</si>
  <si>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</si>
  <si>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</si>
  <si>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</si>
  <si>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</si>
  <si>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</si>
  <si>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</si>
  <si>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</si>
  <si>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</si>
  <si>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</si>
  <si>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</si>
  <si>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</si>
  <si>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</si>
  <si>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</si>
  <si>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</si>
  <si>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</si>
  <si>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</si>
  <si>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</si>
  <si>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</si>
  <si>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</si>
  <si>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</si>
  <si>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</si>
  <si>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</si>
  <si>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</si>
  <si>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</si>
  <si>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</si>
  <si>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</si>
  <si>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</si>
  <si>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</si>
  <si>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</si>
  <si>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</si>
  <si>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</si>
  <si>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</si>
  <si>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</si>
  <si>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</si>
  <si>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</si>
  <si>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</si>
  <si>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</si>
  <si>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</si>
  <si>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</si>
  <si>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</si>
  <si>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</si>
  <si>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</si>
  <si>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</si>
  <si>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</si>
  <si>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</si>
  <si>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</si>
  <si>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</si>
  <si>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</si>
  <si>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</si>
  <si>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</si>
  <si>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</si>
  <si>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</si>
  <si>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</si>
  <si>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</si>
  <si>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</si>
  <si>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</si>
  <si>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</si>
  <si>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</si>
  <si>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</si>
  <si>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</si>
  <si>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</si>
  <si>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</si>
  <si>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</si>
  <si>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</si>
  <si>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</si>
  <si>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</si>
  <si>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</si>
  <si>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</si>
  <si>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</si>
  <si>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</si>
  <si>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</si>
  <si>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</si>
  <si>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</si>
  <si>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</si>
  <si>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</si>
  <si>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</si>
  <si>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</si>
  <si>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</si>
  <si>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</si>
  <si>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</si>
  <si>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</si>
  <si>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</si>
  <si>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</si>
  <si>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</si>
  <si>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</si>
  <si>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</si>
  <si>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</si>
  <si>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</si>
  <si>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</si>
  <si>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</si>
  <si>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</si>
  <si>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</si>
  <si>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</si>
  <si>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</si>
  <si>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</si>
  <si>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</si>
  <si>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</si>
  <si>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</si>
  <si>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</si>
  <si>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</si>
  <si>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</si>
  <si>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</si>
  <si>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</si>
  <si>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</si>
  <si>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</si>
  <si>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</si>
  <si>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</si>
  <si>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</si>
  <si>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</si>
  <si>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</si>
  <si>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</si>
  <si>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</si>
  <si>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</si>
  <si>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</si>
  <si>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</si>
  <si>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</si>
  <si>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</si>
  <si>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</si>
  <si>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</si>
  <si>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</si>
  <si>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</si>
  <si>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</si>
  <si>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</si>
  <si>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</si>
  <si>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</si>
  <si>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</si>
  <si>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</si>
  <si>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</si>
  <si>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</si>
  <si>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</si>
  <si>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</si>
  <si>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</si>
  <si>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</si>
  <si>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</si>
  <si>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</si>
  <si>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</si>
  <si>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</si>
  <si>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</si>
  <si>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</si>
  <si>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</si>
  <si>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</si>
  <si>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</si>
  <si>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</si>
  <si>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</si>
  <si>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</si>
  <si>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</si>
  <si>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</si>
  <si>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</si>
  <si>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</si>
  <si>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</si>
  <si>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</si>
  <si>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</si>
  <si>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</si>
  <si>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</si>
  <si>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</si>
  <si>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</si>
  <si>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</si>
  <si>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</si>
  <si>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</si>
  <si>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</si>
  <si>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</si>
  <si>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</si>
  <si>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</si>
  <si>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</si>
  <si>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</si>
  <si>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</si>
  <si>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</si>
  <si>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</si>
  <si>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</si>
  <si>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</si>
  <si>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</si>
  <si>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</si>
  <si>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</si>
  <si>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</si>
  <si>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</si>
  <si>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</si>
  <si>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</si>
  <si>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</si>
  <si>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</si>
  <si>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</si>
  <si>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</si>
  <si>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</si>
  <si>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</si>
  <si>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</si>
  <si>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</si>
  <si>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</si>
  <si>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</si>
  <si>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</si>
  <si>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</si>
  <si>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</si>
  <si>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</si>
  <si>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</si>
  <si>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</si>
  <si>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</si>
  <si>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</si>
  <si>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</si>
  <si>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</si>
  <si>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</si>
  <si>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</si>
  <si>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</si>
  <si>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</si>
  <si>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</si>
  <si>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</si>
  <si>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</si>
  <si>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</si>
  <si>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</si>
  <si>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</si>
  <si>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</si>
  <si>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</si>
  <si>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</si>
  <si>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</si>
  <si>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</si>
  <si>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</si>
  <si>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</si>
  <si>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</si>
  <si>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</si>
  <si>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</si>
  <si>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</si>
  <si>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</si>
  <si>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</si>
  <si>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</si>
  <si>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</si>
  <si>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</si>
  <si>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</si>
  <si>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</si>
  <si>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</si>
  <si>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</si>
  <si>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</si>
  <si>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</si>
  <si>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</si>
  <si>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</si>
  <si>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</si>
  <si>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</si>
  <si>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</si>
  <si>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</si>
  <si>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</si>
  <si>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</si>
  <si>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</si>
  <si>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</si>
  <si>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</si>
  <si>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</si>
  <si>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</si>
  <si>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</si>
  <si>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</si>
  <si>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</si>
  <si>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</si>
  <si>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</si>
  <si>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</si>
  <si>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</si>
  <si>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</si>
  <si>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</si>
  <si>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</si>
  <si>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</si>
  <si>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</si>
  <si>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</si>
  <si>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</si>
  <si>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</si>
  <si>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</si>
  <si>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</si>
  <si>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</si>
  <si>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</si>
  <si>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</si>
  <si>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</si>
  <si>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</si>
  <si>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</si>
  <si>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</si>
  <si>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</si>
  <si>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</si>
  <si>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</si>
  <si>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</si>
  <si>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</si>
  <si>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</si>
  <si>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</si>
  <si>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</si>
  <si>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</si>
  <si>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</si>
  <si>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</si>
  <si>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</si>
  <si>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</si>
  <si>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</si>
  <si>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</si>
  <si>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</si>
  <si>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</si>
  <si>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</si>
  <si>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</si>
  <si>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</si>
  <si>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</si>
  <si>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</si>
  <si>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</si>
  <si>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</si>
  <si>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</si>
  <si>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</si>
  <si>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</si>
  <si>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</si>
  <si>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</si>
  <si>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</si>
  <si>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</si>
  <si>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</si>
  <si>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</si>
  <si>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</si>
  <si>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</si>
  <si>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</si>
  <si>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</si>
  <si>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</si>
  <si>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</si>
  <si>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</si>
  <si>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</si>
  <si>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</si>
  <si>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</si>
  <si>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</si>
  <si>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</si>
  <si>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</si>
  <si>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</si>
  <si>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</si>
  <si>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</si>
  <si>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</si>
  <si>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</si>
  <si>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</si>
  <si>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</si>
  <si>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</si>
  <si>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</si>
  <si>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</si>
  <si>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</si>
  <si>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</si>
  <si>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</si>
  <si>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</si>
  <si>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</si>
  <si>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</si>
  <si>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</si>
  <si>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</si>
  <si>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</si>
  <si>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</si>
  <si>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</si>
  <si>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</si>
  <si>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</si>
  <si>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</si>
  <si>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</si>
  <si>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</si>
  <si>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</si>
  <si>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</si>
  <si>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</si>
  <si>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</si>
  <si>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</si>
  <si>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</si>
  <si>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</si>
  <si>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</si>
  <si>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</si>
  <si>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</si>
  <si>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</si>
  <si>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</si>
  <si>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</si>
  <si>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</si>
  <si>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</si>
  <si>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</si>
  <si>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</si>
  <si>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</si>
  <si>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</si>
  <si>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</si>
  <si>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</si>
  <si>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</si>
  <si>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</si>
  <si>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</si>
  <si>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</si>
  <si>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</si>
  <si>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</si>
  <si>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</si>
  <si>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</si>
  <si>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</si>
  <si>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</si>
  <si>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</si>
  <si>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</si>
  <si>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</si>
  <si>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</si>
  <si>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</si>
  <si>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</si>
  <si>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</si>
  <si>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</si>
  <si>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</si>
  <si>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</si>
  <si>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</si>
  <si>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</si>
  <si>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</si>
  <si>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</si>
  <si>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</si>
  <si>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</si>
  <si>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</si>
  <si>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</si>
  <si>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</si>
  <si>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</si>
  <si>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</si>
  <si>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</si>
  <si>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</si>
  <si>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</si>
  <si>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</si>
  <si>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</si>
  <si>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</si>
  <si>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</si>
  <si>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</si>
  <si>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</si>
  <si>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</si>
  <si>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</si>
  <si>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</si>
  <si>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</si>
  <si>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</si>
  <si>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</si>
  <si>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</si>
  <si>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</si>
  <si>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</si>
  <si>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</si>
  <si>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</si>
  <si>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</si>
  <si>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</si>
  <si>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</si>
  <si>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</si>
  <si>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</si>
  <si>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</si>
  <si>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</si>
  <si>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</si>
  <si>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</si>
  <si>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</si>
  <si>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</si>
  <si>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</si>
  <si>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</si>
  <si>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</si>
  <si>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</si>
  <si>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</si>
  <si>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</si>
  <si>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</si>
  <si>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</si>
  <si>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</si>
  <si>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</si>
  <si>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</si>
  <si>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</si>
  <si>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</si>
  <si>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</si>
  <si>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</si>
  <si>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</si>
  <si>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</si>
  <si>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</si>
  <si>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</si>
  <si>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</si>
  <si>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</si>
  <si>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</si>
  <si>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</si>
  <si>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</si>
  <si>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</si>
  <si>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</si>
  <si>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</si>
  <si>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</si>
  <si>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</si>
  <si>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</si>
  <si>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</si>
  <si>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</si>
  <si>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</si>
  <si>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</si>
  <si>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</si>
  <si>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</si>
  <si>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</si>
  <si>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</si>
  <si>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</si>
  <si>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</si>
  <si>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</si>
  <si>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</si>
  <si>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</si>
  <si>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</si>
  <si>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</si>
  <si>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</si>
  <si>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</si>
  <si>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</si>
  <si>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</si>
  <si>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</si>
  <si>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</si>
  <si>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</si>
  <si>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</si>
  <si>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</si>
  <si>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</si>
  <si>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</si>
  <si>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</si>
  <si>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</si>
  <si>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</si>
  <si>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</si>
  <si>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</si>
  <si>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</si>
  <si>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</si>
  <si>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</si>
  <si>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</si>
  <si>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</si>
  <si>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</si>
  <si>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</si>
  <si>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</si>
  <si>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</si>
  <si>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</si>
  <si>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</si>
  <si>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</si>
  <si>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</si>
  <si>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</si>
  <si>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</si>
  <si>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</si>
  <si>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</si>
  <si>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</si>
  <si>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</si>
  <si>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</si>
  <si>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</si>
  <si>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</si>
  <si>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</si>
  <si>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</si>
  <si>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</si>
  <si>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</si>
  <si>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</si>
  <si>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</si>
  <si>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</si>
  <si>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</si>
  <si>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</si>
  <si>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</si>
  <si>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</si>
  <si>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</si>
  <si>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</si>
  <si>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</si>
  <si>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</si>
  <si>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</si>
  <si>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</si>
  <si>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</si>
  <si>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</si>
  <si>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</si>
  <si>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</si>
  <si>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</si>
  <si>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</si>
  <si>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</si>
  <si>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</si>
  <si>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</si>
  <si>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</si>
  <si>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</si>
  <si>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</si>
  <si>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</si>
  <si>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</si>
  <si>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</si>
  <si>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</si>
  <si>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</si>
  <si>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</si>
  <si>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</si>
  <si>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</si>
  <si>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</si>
  <si>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</si>
  <si>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</si>
  <si>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</si>
  <si>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</si>
  <si>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</si>
  <si>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</si>
  <si>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</si>
  <si>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</si>
  <si>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</si>
  <si>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</si>
  <si>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</si>
  <si>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</si>
  <si>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</si>
  <si>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</si>
  <si>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</si>
  <si>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</si>
  <si>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</si>
  <si>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</si>
  <si>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</si>
  <si>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</si>
  <si>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</si>
  <si>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</si>
  <si>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</si>
  <si>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</si>
  <si>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</si>
  <si>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</si>
  <si>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</si>
  <si>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</si>
  <si>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</si>
  <si>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</si>
  <si>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</si>
  <si>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</si>
  <si>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</si>
  <si>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</si>
  <si>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</si>
  <si>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</si>
  <si>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</si>
  <si>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</si>
  <si>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</si>
  <si>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</si>
  <si>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</si>
  <si>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</si>
  <si>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</si>
  <si>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</si>
  <si>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</si>
  <si>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</si>
  <si>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</si>
  <si>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</si>
  <si>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</si>
  <si>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</si>
  <si>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</si>
  <si>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</si>
  <si>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</si>
  <si>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</si>
  <si>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</si>
  <si>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</si>
  <si>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</si>
  <si>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</si>
  <si>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</si>
  <si>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</si>
  <si>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</si>
  <si>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</si>
  <si>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</si>
  <si>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</si>
  <si>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</si>
  <si>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</si>
  <si>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</si>
  <si>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</si>
  <si>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</si>
  <si>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</si>
  <si>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</si>
  <si>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</si>
  <si>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</si>
  <si>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</si>
  <si>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</si>
  <si>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</si>
  <si>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</si>
  <si>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</si>
  <si>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</si>
  <si>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</si>
  <si>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</si>
  <si>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</si>
  <si>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</si>
  <si>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</si>
  <si>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</si>
  <si>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</si>
  <si>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</si>
  <si>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</si>
  <si>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</si>
  <si>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</si>
  <si>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</si>
  <si>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</si>
  <si>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</si>
  <si>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</si>
  <si>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</si>
  <si>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</si>
  <si>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</si>
  <si>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</si>
  <si>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</si>
  <si>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</si>
  <si>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</si>
  <si>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</si>
  <si>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</si>
  <si>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</si>
  <si>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</si>
  <si>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</si>
  <si>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</si>
  <si>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</si>
  <si>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</si>
  <si>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</si>
  <si>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</si>
  <si>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</si>
  <si>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</si>
  <si>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</si>
  <si>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</si>
  <si>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</si>
  <si>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</si>
  <si>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</si>
  <si>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</si>
  <si>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</si>
  <si>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</si>
  <si>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</si>
  <si>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</si>
  <si>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</si>
  <si>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</si>
  <si>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</si>
  <si>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</si>
  <si>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</si>
  <si>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</si>
  <si>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</si>
  <si>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</si>
  <si>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</si>
  <si>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</si>
  <si>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</si>
  <si>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</si>
  <si>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</si>
  <si>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</si>
  <si>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</si>
  <si>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</si>
  <si>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</si>
  <si>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</si>
  <si>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</si>
  <si>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</si>
  <si>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</si>
  <si>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</si>
  <si>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</si>
  <si>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</si>
  <si>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</si>
  <si>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</si>
  <si>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</si>
  <si>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</si>
  <si>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</si>
  <si>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</si>
  <si>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</si>
  <si>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</si>
  <si>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</si>
  <si>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</si>
  <si>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</si>
  <si>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</si>
  <si>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</si>
  <si>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</si>
  <si>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</si>
  <si>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</si>
  <si>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</si>
  <si>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</si>
  <si>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</si>
  <si>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</si>
  <si>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</si>
  <si>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</si>
  <si>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</si>
  <si>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</si>
  <si>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</si>
  <si>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</si>
  <si>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</si>
  <si>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</si>
  <si>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</si>
  <si>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</si>
  <si>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</si>
  <si>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</si>
  <si>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</si>
  <si>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</si>
  <si>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</si>
  <si>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</si>
  <si>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</si>
  <si>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</si>
  <si>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</si>
  <si>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</si>
  <si>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</si>
  <si>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</si>
  <si>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</si>
  <si>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</si>
  <si>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</si>
  <si>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</si>
  <si>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</si>
  <si>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</si>
  <si>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</si>
  <si>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</si>
  <si>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</si>
  <si>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</si>
  <si>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</si>
  <si>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</si>
  <si>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</si>
  <si>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</si>
  <si>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</si>
  <si>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</si>
  <si>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</si>
  <si>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</si>
  <si>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</si>
  <si>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</si>
  <si>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</si>
  <si>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</si>
  <si>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</si>
  <si>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</si>
  <si>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</si>
  <si>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</si>
  <si>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</si>
  <si>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</si>
  <si>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</si>
  <si>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</si>
  <si>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</si>
  <si>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</si>
  <si>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</si>
  <si>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</si>
  <si>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</si>
  <si>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</si>
  <si>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</si>
  <si>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</si>
  <si>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</si>
  <si>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</si>
  <si>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</si>
  <si>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</si>
  <si>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</si>
  <si>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</si>
  <si>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</si>
  <si>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</si>
  <si>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</si>
  <si>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</si>
  <si>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</si>
  <si>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</si>
  <si>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</si>
  <si>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</si>
  <si>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</si>
  <si>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</si>
  <si>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</si>
  <si>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</si>
  <si>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</si>
  <si>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</si>
  <si>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</si>
  <si>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</si>
  <si>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</si>
  <si>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</si>
  <si>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</si>
  <si>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</si>
  <si>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</si>
  <si>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</si>
  <si>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</si>
  <si>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</si>
  <si>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</si>
  <si>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</si>
  <si>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</si>
  <si>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</si>
  <si>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</si>
  <si>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</si>
  <si>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</si>
  <si>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</si>
  <si>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</si>
  <si>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</si>
  <si>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</si>
  <si>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</si>
  <si>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</si>
  <si>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</si>
  <si>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</si>
  <si>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</si>
  <si>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</si>
  <si>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</si>
  <si>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</si>
  <si>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</si>
  <si>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</si>
  <si>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</si>
  <si>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</si>
  <si>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</si>
  <si>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</si>
  <si>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</si>
  <si>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</si>
  <si>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</si>
  <si>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</si>
  <si>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</si>
  <si>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</si>
  <si>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</si>
  <si>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</si>
  <si>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</si>
  <si>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</si>
  <si>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</si>
  <si>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</si>
  <si>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</si>
  <si>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</si>
  <si>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</si>
  <si>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</si>
  <si>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</si>
  <si>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</si>
  <si>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</si>
  <si>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</si>
  <si>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</si>
  <si>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</si>
  <si>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</si>
  <si>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</si>
  <si>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</si>
  <si>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</si>
  <si>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</si>
  <si>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</si>
  <si>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</si>
  <si>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</si>
  <si>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</si>
  <si>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</si>
  <si>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</si>
  <si>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</si>
  <si>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</si>
  <si>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</si>
  <si>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</si>
  <si>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</si>
  <si>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</si>
  <si>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</si>
  <si>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</si>
  <si>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</si>
  <si>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</si>
  <si>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</si>
  <si>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</si>
  <si>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</si>
  <si>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</si>
  <si>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</si>
  <si>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</si>
  <si>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</si>
  <si>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</si>
  <si>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</si>
  <si>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</si>
  <si>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</si>
  <si>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</si>
  <si>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</si>
  <si>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</si>
  <si>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</si>
  <si>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</si>
  <si>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</si>
  <si>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</si>
  <si>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</si>
  <si>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</si>
  <si>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</si>
  <si>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</si>
  <si>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</si>
  <si>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</si>
  <si>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</si>
  <si>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</si>
  <si>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</si>
  <si>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</si>
  <si>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</si>
  <si>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</si>
  <si>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</si>
  <si>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</si>
  <si>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</si>
  <si>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</si>
  <si>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</si>
  <si>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</si>
  <si>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</si>
  <si>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</si>
  <si>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</si>
  <si>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</si>
  <si>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</si>
  <si>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</si>
  <si>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</si>
  <si>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</si>
  <si>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</si>
  <si>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</si>
  <si>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</si>
  <si>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</si>
  <si>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</si>
  <si>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</si>
  <si>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</si>
  <si>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</si>
  <si>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</si>
  <si>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</si>
  <si>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</si>
  <si>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</si>
  <si>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</si>
  <si>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</si>
  <si>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</si>
  <si>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</si>
  <si>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</si>
  <si>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</si>
  <si>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</si>
  <si>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</si>
  <si>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</si>
  <si>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</si>
  <si>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</si>
  <si>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</si>
  <si>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</si>
  <si>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</si>
  <si>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</si>
  <si>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</si>
  <si>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</si>
  <si>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</si>
  <si>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</si>
  <si>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</si>
  <si>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</si>
  <si>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</si>
  <si>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</si>
  <si>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</si>
  <si>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</si>
  <si>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</si>
  <si>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</si>
  <si>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</si>
  <si>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</si>
  <si>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</si>
  <si>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</si>
  <si>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</si>
  <si>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</si>
  <si>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</si>
  <si>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</si>
  <si>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</si>
  <si>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</si>
  <si>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</si>
  <si>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</si>
  <si>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</si>
  <si>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</si>
  <si>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</si>
  <si>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</si>
  <si>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</si>
  <si>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</si>
  <si>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</si>
  <si>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</si>
  <si>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</si>
  <si>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</si>
  <si>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</si>
  <si>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</si>
  <si>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</si>
  <si>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</si>
  <si>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</si>
  <si>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</si>
  <si>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</si>
  <si>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</si>
  <si>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</si>
  <si>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</si>
  <si>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</si>
  <si>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</si>
  <si>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</si>
  <si>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</si>
  <si>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</si>
  <si>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</si>
  <si>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</si>
  <si>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</si>
  <si>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</si>
  <si>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</si>
  <si>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</si>
  <si>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</si>
  <si>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</si>
  <si>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</si>
  <si>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</si>
  <si>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</si>
  <si>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</si>
  <si>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</si>
  <si>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</si>
  <si>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</si>
  <si>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</si>
  <si>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</si>
  <si>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</si>
  <si>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</si>
  <si>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</si>
  <si>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</si>
  <si>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</si>
  <si>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</si>
  <si>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</si>
  <si>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</si>
  <si>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</si>
  <si>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</si>
  <si>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</si>
  <si>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</si>
  <si>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</si>
  <si>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</si>
  <si>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</si>
  <si>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</si>
  <si>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</si>
  <si>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</si>
  <si>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</si>
  <si>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</si>
  <si>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</si>
  <si>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</si>
  <si>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</si>
  <si>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</si>
  <si>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</si>
  <si>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</si>
  <si>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</si>
  <si>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</si>
  <si>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</si>
  <si>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</si>
  <si>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</si>
  <si>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</si>
  <si>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</si>
  <si>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</si>
  <si>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</si>
  <si>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</si>
  <si>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</si>
  <si>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</si>
  <si>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</si>
  <si>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</si>
  <si>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</si>
  <si>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</si>
  <si>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</si>
  <si>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</si>
  <si>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</si>
  <si>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</si>
  <si>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</si>
  <si>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</si>
  <si>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</si>
  <si>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</si>
  <si>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</si>
  <si>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</si>
  <si>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</si>
  <si>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</si>
  <si>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</si>
  <si>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</si>
  <si>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</si>
  <si>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</si>
  <si>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</si>
  <si>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</si>
  <si>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</si>
  <si>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</si>
  <si>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</si>
  <si>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</si>
  <si>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</si>
  <si>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</si>
  <si>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</si>
  <si>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</si>
  <si>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</si>
  <si>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</si>
  <si>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</si>
  <si>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</si>
  <si>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</si>
  <si>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</si>
  <si>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</si>
  <si>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</si>
  <si>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</si>
  <si>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</si>
  <si>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</si>
  <si>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</si>
  <si>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</si>
  <si>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</si>
  <si>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</si>
  <si>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</si>
  <si>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</si>
  <si>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</si>
  <si>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</si>
  <si>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</si>
  <si>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</si>
  <si>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</si>
  <si>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</si>
  <si>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</si>
  <si>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</si>
  <si>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</si>
  <si>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</si>
  <si>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</si>
  <si>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</si>
  <si>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</si>
  <si>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</si>
  <si>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</si>
  <si>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</si>
  <si>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</si>
  <si>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</si>
  <si>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</si>
  <si>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</si>
  <si>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</si>
  <si>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</si>
  <si>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</si>
  <si>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</si>
  <si>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</si>
  <si>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</si>
  <si>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</si>
  <si>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</si>
  <si>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</si>
  <si>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</si>
  <si>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</si>
  <si>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</si>
  <si>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</si>
  <si>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</si>
  <si>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</si>
  <si>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</si>
  <si>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</si>
  <si>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</si>
  <si>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</si>
  <si>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</si>
  <si>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</si>
  <si>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</si>
  <si>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</si>
  <si>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</si>
  <si>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</si>
  <si>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</si>
  <si>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</si>
  <si>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</si>
  <si>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</si>
  <si>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</si>
  <si>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</si>
  <si>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</si>
  <si>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</si>
  <si>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</si>
  <si>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</si>
  <si>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</si>
  <si>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</si>
  <si>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</si>
  <si>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</si>
  <si>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</si>
  <si>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</si>
  <si>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</si>
  <si>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</si>
  <si>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</si>
  <si>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</si>
  <si>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</si>
  <si>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</si>
  <si>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</si>
  <si>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</si>
  <si>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</si>
  <si>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</si>
  <si>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</si>
  <si>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</si>
  <si>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</si>
  <si>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</si>
  <si>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</si>
  <si>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</si>
  <si>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</si>
  <si>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</si>
  <si>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</si>
  <si>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</si>
  <si>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</si>
  <si>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</si>
  <si>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</si>
  <si>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</si>
  <si>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</si>
  <si>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</si>
  <si>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</si>
  <si>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</si>
  <si>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</si>
  <si>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</si>
  <si>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</si>
  <si>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</si>
  <si>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</si>
  <si>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</si>
  <si>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</si>
  <si>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</si>
  <si>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</si>
  <si>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</si>
  <si>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</si>
  <si>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</si>
  <si>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</si>
  <si>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</si>
  <si>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</si>
  <si>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</si>
  <si>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</si>
  <si>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</si>
  <si>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</si>
  <si>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</si>
  <si>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</si>
  <si>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</si>
  <si>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</si>
  <si>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</si>
  <si>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</si>
  <si>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</si>
  <si>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</si>
  <si>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</si>
  <si>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</si>
  <si>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</si>
  <si>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</si>
  <si>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</si>
  <si>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</si>
  <si>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</si>
  <si>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</si>
  <si>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</si>
  <si>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</si>
  <si>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</si>
  <si>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</si>
  <si>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</si>
  <si>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</si>
  <si>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</si>
  <si>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</si>
  <si>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</si>
  <si>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</si>
  <si>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</si>
  <si>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</si>
  <si>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</si>
  <si>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</si>
  <si>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</si>
  <si>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</si>
  <si>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</si>
  <si>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</si>
  <si>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</si>
  <si>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</si>
  <si>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</si>
  <si>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</si>
  <si>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</si>
  <si>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</si>
  <si>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</si>
  <si>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</si>
  <si>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</si>
  <si>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</si>
  <si>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</si>
  <si>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</si>
  <si>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</si>
  <si>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</si>
  <si>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</si>
  <si>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</si>
  <si>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</si>
  <si>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</si>
  <si>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</si>
  <si>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</si>
  <si>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</si>
  <si>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</si>
  <si>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</si>
  <si>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</si>
  <si>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</si>
  <si>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</si>
  <si>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</si>
  <si>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</si>
  <si>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</si>
  <si>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</si>
  <si>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</si>
  <si>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</si>
  <si>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</si>
  <si>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</si>
  <si>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</si>
  <si>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</si>
  <si>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</si>
  <si>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</si>
  <si>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</si>
  <si>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</si>
  <si>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</si>
  <si>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</si>
  <si>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</si>
  <si>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</si>
  <si>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</si>
  <si>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</si>
  <si>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</si>
  <si>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</si>
  <si>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</si>
  <si>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</si>
  <si>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</si>
  <si>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</si>
  <si>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</si>
  <si>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</si>
  <si>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</si>
  <si>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</si>
  <si>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</si>
  <si>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</si>
  <si>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</si>
  <si>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</si>
  <si>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</si>
  <si>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</si>
  <si>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</si>
  <si>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</si>
  <si>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</si>
  <si>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</si>
  <si>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</si>
  <si>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</si>
  <si>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</si>
  <si>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</si>
  <si>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</si>
  <si>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</si>
  <si>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</si>
  <si>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</si>
  <si>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</si>
  <si>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</si>
  <si>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</si>
  <si>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</si>
  <si>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</si>
  <si>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</si>
  <si>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</si>
  <si>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</si>
  <si>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</si>
  <si>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</si>
  <si>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</si>
  <si>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</si>
  <si>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</si>
  <si>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</si>
  <si>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</si>
  <si>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</si>
  <si>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</si>
  <si>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</si>
  <si>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</si>
  <si>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</si>
  <si>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</si>
  <si>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</si>
  <si>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</si>
  <si>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</si>
  <si>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</si>
  <si>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</si>
  <si>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</si>
  <si>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</si>
  <si>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</si>
  <si>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</si>
  <si>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</si>
  <si>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</si>
  <si>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</si>
  <si>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</si>
  <si>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</si>
  <si>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</si>
  <si>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</si>
  <si>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</si>
  <si>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</si>
  <si>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</si>
  <si>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</si>
  <si>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</si>
  <si>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</si>
  <si>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</si>
  <si>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</si>
  <si>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</si>
  <si>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</si>
  <si>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</si>
  <si>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</si>
  <si>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</si>
  <si>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</si>
  <si>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</si>
  <si>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</si>
  <si>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</si>
  <si>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</si>
  <si>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</si>
  <si>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</si>
  <si>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</si>
  <si>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</si>
  <si>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</si>
  <si>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</si>
  <si>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</si>
  <si>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</si>
  <si>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</si>
  <si>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</si>
  <si>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</si>
  <si>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</si>
  <si>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</si>
  <si>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</si>
  <si>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</si>
  <si>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</si>
  <si>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</si>
  <si>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</si>
  <si>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</si>
  <si>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</si>
  <si>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</si>
  <si>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</si>
  <si>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</si>
  <si>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</si>
  <si>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</si>
  <si>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</si>
  <si>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</si>
  <si>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</si>
  <si>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</si>
  <si>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</si>
  <si>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</si>
  <si>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</si>
  <si>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</si>
  <si>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</si>
  <si>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</si>
  <si>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</si>
  <si>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</si>
  <si>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</si>
  <si>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</si>
  <si>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</si>
  <si>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</si>
  <si>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</si>
  <si>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</si>
  <si>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</si>
  <si>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</si>
  <si>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</si>
  <si>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</si>
  <si>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</si>
  <si>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</si>
  <si>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</si>
  <si>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</si>
  <si>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</si>
  <si>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</si>
  <si>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</si>
  <si>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</si>
  <si>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</si>
  <si>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</si>
  <si>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</si>
  <si>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</si>
  <si>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</si>
  <si>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</si>
  <si>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</si>
  <si>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</si>
  <si>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</si>
  <si>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</si>
  <si>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</si>
  <si>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</si>
  <si>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</si>
  <si>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</si>
  <si>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</si>
  <si>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</si>
  <si>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</si>
  <si>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</si>
  <si>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</si>
  <si>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</si>
  <si>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</si>
  <si>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</si>
  <si>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</si>
  <si>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</si>
  <si>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</si>
  <si>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</si>
  <si>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</si>
  <si>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</si>
  <si>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</si>
  <si>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</si>
  <si>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</si>
  <si>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</si>
  <si>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</si>
  <si>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</si>
  <si>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</si>
  <si>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</si>
  <si>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</si>
  <si>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</si>
  <si>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</si>
  <si>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</si>
  <si>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</si>
  <si>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</si>
  <si>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</si>
  <si>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</si>
  <si>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</si>
  <si>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</si>
  <si>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</si>
  <si>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</si>
  <si>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</si>
  <si>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</si>
  <si>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</si>
  <si>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</si>
  <si>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</si>
  <si>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</si>
  <si>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</si>
  <si>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</si>
  <si>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</si>
  <si>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</si>
  <si>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</si>
  <si>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</si>
  <si>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</si>
  <si>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</si>
  <si>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</si>
  <si>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</si>
  <si>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</si>
  <si>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</si>
  <si>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</si>
  <si>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</si>
  <si>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</si>
  <si>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</si>
  <si>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</si>
  <si>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</si>
  <si>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</si>
  <si>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</si>
  <si>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</si>
  <si>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</si>
  <si>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</si>
  <si>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</si>
  <si>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</si>
  <si>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</si>
  <si>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</si>
  <si>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</si>
  <si>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</si>
  <si>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</si>
  <si>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</si>
  <si>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</si>
  <si>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</si>
  <si>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ETA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</si>
  <si>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</si>
  <si>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</si>
  <si>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</si>
  <si>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</si>
  <si>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</si>
  <si>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</si>
  <si>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</si>
  <si>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</si>
  <si>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</si>
  <si>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</si>
  <si>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</si>
  <si>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</si>
  <si>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</si>
  <si>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</si>
  <si>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</si>
  <si>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</si>
  <si>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</si>
  <si>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</si>
  <si>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</si>
  <si>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</si>
  <si>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</si>
  <si>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</si>
  <si>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</si>
  <si>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</si>
  <si>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</si>
  <si>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</si>
  <si>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</si>
  <si>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</si>
  <si>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</si>
  <si>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</si>
  <si>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</si>
  <si>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</si>
  <si>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</si>
  <si>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</si>
  <si>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</si>
  <si>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</si>
  <si>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</si>
  <si>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</si>
  <si>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</si>
  <si>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</si>
  <si>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</si>
  <si>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</si>
  <si>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</si>
  <si>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</si>
  <si>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</si>
  <si>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</si>
  <si>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</si>
  <si>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</si>
  <si>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</si>
  <si>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</si>
  <si>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</si>
  <si>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</si>
  <si>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</si>
  <si>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</si>
  <si>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</si>
  <si>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</si>
  <si>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</si>
  <si>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</si>
  <si>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</si>
  <si>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</si>
  <si>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</si>
  <si>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</si>
  <si>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</si>
  <si>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</si>
  <si>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</si>
  <si>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</si>
  <si>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</si>
  <si>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</si>
  <si>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</si>
  <si>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</si>
  <si>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</si>
  <si>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</si>
  <si>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</si>
  <si>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</si>
  <si>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</si>
  <si>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</si>
  <si>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</si>
  <si>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</si>
  <si>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</si>
  <si>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</si>
  <si>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</si>
  <si>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</si>
  <si>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</si>
  <si>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</si>
  <si>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</si>
  <si>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</si>
  <si>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</si>
  <si>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</si>
  <si>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</si>
  <si>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</si>
  <si>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access Night</t>
  </si>
  <si>
    <t>jed2169</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</si>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</sst>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292.81495509259548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12.319966666669643</v>
      </c>
      <c r="H3" s="137">
        <v>45943.437442129631</v>
      </c>
      <c r="I3" s="135" t="str">
        <f>IFERROR(VLOOKUP(D3,DB!A:F,6,0),"")</f>
        <v>Generator-SG</v>
      </c>
      <c r="J3" s="135" t="str">
        <f>IFERROR(VLOOKUP(D3,DB!A:G,7,0),"")</f>
        <v>Vandalized</v>
      </c>
      <c r="K3" s="139" t="s">
        <v>39001</v>
      </c>
      <c r="L3" s="140" t="str">
        <f>IFERROR(VLOOKUP(D3,DB!A:I,9,0),"")</f>
        <v>Latis</v>
      </c>
    </row>
    <row r="4" spans="1:15" ht="15" customHeight="1">
      <c r="A4" s="172" t="s">
        <v>39002</v>
      </c>
      <c r="B4" s="170" t="str">
        <f>IFERROR(VLOOKUP(D4,DB!A:K,11,0),"")</f>
        <v>R1</v>
      </c>
      <c r="C4" s="147">
        <v>1</v>
      </c>
      <c r="D4" s="147" t="s">
        <v>8536</v>
      </c>
      <c r="E4" s="169" t="s">
        <v>38998</v>
      </c>
      <c r="F4" s="149">
        <v>45955.730914351851</v>
      </c>
      <c r="G4" s="150">
        <f ca="1">IFERROR(NOW()-F4,"")</f>
        <v>3.246666667109821E-2</v>
      </c>
      <c r="H4" s="149">
        <v>45955.725358796299</v>
      </c>
      <c r="I4" s="147" t="str">
        <f>IFERROR(VLOOKUP(D4,DB!A:F,6,0),"")</f>
        <v>Power Cube</v>
      </c>
      <c r="J4" s="147" t="str">
        <f>IFERROR(VLOOKUP(D4,DB!A:G,7,0),"")</f>
        <v>No BB Design+Weak</v>
      </c>
      <c r="K4" s="151" t="s">
        <v>39003</v>
      </c>
      <c r="L4" s="152" t="str">
        <f>IFERROR(VLOOKUP(D4,DB!A:I,9,0),"")</f>
        <v>Latis</v>
      </c>
    </row>
    <row r="5" spans="1:15" ht="15" customHeight="1">
      <c r="A5" s="134"/>
      <c r="B5" s="135" t="str">
        <f>IFERROR(VLOOKUP(D5,DB!A:K,11,0),"")</f>
        <v/>
      </c>
      <c r="C5" s="135"/>
      <c r="D5" s="135"/>
      <c r="E5" s="136"/>
      <c r="F5" s="137"/>
      <c r="G5" s="138">
        <f ca="1">IFERROR(NOW()-F5,"")</f>
        <v>45955.763381018522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45955.763381018522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45955.763381018522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45955.763381018522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45955.763381018522</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45955.763381018522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45955.763381018522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45955.763381018522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45955.763381018522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45955.763381018522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45955.763381018522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45955.763381018522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45955.763381018522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45955.763381018522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45955.763381018522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45955.763381018522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45955.763381018522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45955.763381018522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45955.763381018522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45955.763381018522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45955.763381018522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45955.763381018522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45955.763381018522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45955.763381018522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45955.763381018522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45955.763381018522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45955.763381018522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45955.763381018522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45955.763381018522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45955.763381018522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45955.763381018522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45955.763381018522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45955.763381018522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45955.763381018522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45955.763381018522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45955.763381018522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45955.763381018522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45955.763381018522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45955.763381018522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45955.763381018522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45955.763381018522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45955.763381018522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45955.763381018522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45955.763381018522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45955.763381018522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45955.763381018522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45955.763381018522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45955.763381018522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45955.763381018522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45955.763381018522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45955.763381018522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45955.763381018522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45955.763381018522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45955.763381018522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45955.763381018522</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45955.763381018522</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971E229-F5D8-416E-93CD-574922EF7FDC}"/>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130.76354305556015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11.267605555556656</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45955.763381018522</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45955.763381018522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45955.763381018522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45955.763381018522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45955.763381018522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45955.763381018522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45955.763381018522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45955.763381018522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45955.763381018522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45955.763381018522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45955.763381018522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45955.763381018522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45955.763381018522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45955.763381018522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45955.763381018522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45955.763381018522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45955.763381018522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45955.763381018522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45955.763381018522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45955.763381018522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45955.763381018522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45955.763381018522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45955.763381018522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45955.763381018522</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45955.763381018522</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45955.763381018522</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45955.763381018522</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45955.763381018522</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45955.763381018522</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45955.763381018522</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45955.763381018522</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45955.763381018522</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45955.763381018522</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45955.763381018522</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45955.763381018522</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45955.763381018522</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45955.763381018522</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45955.763381018522</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45955.763381018522</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45955.763381018522</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45955.763381018522</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45955.763381018522</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45955.763381018522</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45955.763381018522</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45955.763381018522</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45955.763381018522</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45955.763381018522</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45955.763381018522</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45955.763381018522</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45955.763381018522</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45955.763381018522</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45955.763381018522</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45955.763381018522</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45955.763381018522</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45955.763381018522</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45955.763381018522</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45955.763381018522</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45955.763381018522</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45955.763381018522</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45955.763381018522</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45955.763381018522</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45955.763381018522</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45955.763381018522</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45955.763381018522</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45955.763381018522</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45955.763381018522</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45955.763381018522</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45955.763381018522</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45955.763381018522</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45955.763381018522</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45955.763381018522</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45955.763381018522</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45955.763381018522</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45955.763381018522</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45955.763381018522</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45955.763381018522</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45955.763381018522</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62"/>
      <c r="B82" s="163" t="str">
        <f>IFERROR(VLOOKUP(D82,DB!A:K,11,0),"")</f>
        <v/>
      </c>
      <c r="C82" s="163"/>
      <c r="D82" s="163"/>
      <c r="E82" s="164"/>
      <c r="F82" s="165"/>
      <c r="G82" s="166">
        <f ca="1">IFERROR(NOW()-F82,"-")</f>
        <v>45955.763381018522</v>
      </c>
      <c r="H82" s="165"/>
      <c r="I82" s="163" t="str">
        <f>IFERROR(VLOOKUP(D82,DB!A:F,6,0),"")</f>
        <v/>
      </c>
      <c r="J82" s="163" t="str">
        <f>IFERROR(VLOOKUP(D82,DB!A:G,7,0),"")</f>
        <v/>
      </c>
      <c r="K82" s="167"/>
      <c r="L82" s="163" t="str">
        <f>IFERROR(VLOOKUP(D82,DB!A:I,9,0),"")</f>
        <v/>
      </c>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8"/>
    </row>
    <row r="83" spans="1:88" ht="31.5" customHeight="1">
      <c r="A83" s="114"/>
      <c r="B83" s="18" t="str">
        <f>IFERROR(VLOOKUP(D83,DB!A:K,11,0),"")</f>
        <v/>
      </c>
      <c r="C83" s="18"/>
      <c r="D83" s="18"/>
      <c r="E83" s="115"/>
      <c r="F83" s="116"/>
      <c r="G83" s="117">
        <f ca="1">IFERROR(NOW()-F83,"-")</f>
        <v>45955.763381018522</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14"/>
      <c r="B84" s="18" t="str">
        <f>IFERROR(VLOOKUP(D84,DB!A:K,11,0),"")</f>
        <v/>
      </c>
      <c r="C84" s="18"/>
      <c r="D84" s="18"/>
      <c r="E84" s="115"/>
      <c r="F84" s="116"/>
      <c r="G84" s="117">
        <f ca="1">IFERROR(NOW()-F84,"-")</f>
        <v>45955.763381018522</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45955.763381018522</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45955.763381018522</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45955.763381018522</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45955.763381018522</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45955.763381018522</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45955.763381018522</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45955.763381018522</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45955.763381018522</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45955.763381018522</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45955.763381018522</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45955.763381018522</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45955.763381018522</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45955.763381018522</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45955.763381018522</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45955.763381018522</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45955.763381018522</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45955.763381018522</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45955.763381018522</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45955.763381018522</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45955.763381018522</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45955.763381018522</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45955.763381018522</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45955.763381018522</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45955.763381018522</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45955.763381018522</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45955.763381018522</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45955.763381018522</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45955.763381018522</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45955.763381018522</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45955.763381018522</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45955.763381018522</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45955.763381018522</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45955.763381018522</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45955.763381018522</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45955.763381018522</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45955.763381018522</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45955.763381018522</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45955.763381018522</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45955.763381018522</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45955.763381018522</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45955.763381018522</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45955.763381018522</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45955.763381018522</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45955.763381018522</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45955.763381018522</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45955.763381018522</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45955.763381018522</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45955.763381018522</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45955.763381018522</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45955.763381018522</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45955.763381018522</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45955.763381018522</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45955.763381018522</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45955.763381018522</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45955.763381018522</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45955.763381018522</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45955.763381018522</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45955.763381018522</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45955.763381018522</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45955.763381018522</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45955.763381018522</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45955.763381018522</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45955.763381018522</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45955.763381018522</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45955.763381018522</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45955.763381018522</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45955.763381018522</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45955.763381018522</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45955.763381018522</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45955.763381018522</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45955.763381018522</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45955.763381018522</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45955.763381018522</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45955.763381018522</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45955.763381018522</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45955.763381018522</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45955.763381018522</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45955.763381018522</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45955.763381018522</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45955.763381018522</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45955.763381018522</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45955.763381018522</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45955.763381018522</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45955.763381018522</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45955.763381018522</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45955.763381018522</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45955.763381018522</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45955.763381018522</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45955.763381018522</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45955.763381018522</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45955.763381018522</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45955.763381018522</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45955.763381018522</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45955.763381018522</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45955.763381018522</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45955.763381018522</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45955.763381018522</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45955.763381018522</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45955.763381018522</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45955.763381018522</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45955.763381018522</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45955.763381018522</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45955.763381018522</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45955.763381018522</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45955.763381018522</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45955.763381018522</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45955.763381018522</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45955.763381018522</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45955.763381018522</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45955.763381018522</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45955.763381018522</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45955.763381018522</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45955.763381018522</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45955.763381018522</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45955.763381018522</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45955.763381018522</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45955.763381018522</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45955.763381018522</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45955.763381018522</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45955.763381018522</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45955.763381018522</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45955.763381018522</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45955.763381018522</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45955.763381018522</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45955.763381018522</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45955.763381018522</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45955.763381018522</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45955.763381018522</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45955.763381018522</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45955.763381018522</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45955.763381018522</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45955.763381018522</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45955.763381018522</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45955.763381018522</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45955.763381018522</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45955.763381018522</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45955.763381018522</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45955.763381018522</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45955.763381018522</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45955.763381018522</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45955.763381018522</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62"/>
      <c r="B226" s="163" t="str">
        <f>IFERROR(VLOOKUP(D226,DB!A:K,11,0),"")</f>
        <v/>
      </c>
      <c r="C226" s="163"/>
      <c r="D226" s="163"/>
      <c r="E226" s="164"/>
      <c r="F226" s="165"/>
      <c r="G226" s="166">
        <f ca="1">IFERROR(NOW()-F226,"-")</f>
        <v>45955.763381018522</v>
      </c>
      <c r="H226" s="165"/>
      <c r="I226" s="163" t="str">
        <f>IFERROR(VLOOKUP(D226,DB!A:F,6,0),"")</f>
        <v/>
      </c>
      <c r="J226" s="163" t="str">
        <f>IFERROR(VLOOKUP(D226,DB!A:G,7,0),"")</f>
        <v/>
      </c>
      <c r="K226" s="167"/>
      <c r="L226" s="163" t="str">
        <f>IFERROR(VLOOKUP(D226,DB!A:I,9,0),"")</f>
        <v/>
      </c>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c r="CC226" s="163"/>
      <c r="CD226" s="163"/>
      <c r="CE226" s="163"/>
      <c r="CF226" s="163"/>
      <c r="CG226" s="163"/>
      <c r="CH226" s="163"/>
      <c r="CI226" s="163"/>
      <c r="CJ226" s="168"/>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45955.763381018522</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45955.763381018522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45955.763381018522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45955.763381018522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45955.763381018522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45955.763381018522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45955.763381018522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45955.763381018522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45955.763381018522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45955.763381018522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45955.763381018522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45955.763381018522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45955.763381018522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45955.763381018522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45955.763381018522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45955.763381018522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45955.763381018522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45955.763381018522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45955.763381018522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45955.763381018522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45955.763381018522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45955.763381018522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45955.763381018522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45955.763381018522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45955.763381018522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45955.763381018522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45955.763381018522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45955.763381018522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45955.763381018522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45955.763381018522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45955.763381018522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45955.763381018522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45955.763381018522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45955.763381018522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45955.763381018522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45955.763381018522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45955.763381018522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45955.763381018522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45955.763381018522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45955.763381018522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45955.763381018522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45955.763381018522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45955.763381018522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45955.763381018522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45955.763381018522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45955.763381018522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45955.763381018522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45955.763381018522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45955.763381018522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45955.763381018522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45955.763381018522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45955.763381018522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45955.763381018522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45955.763381018522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45955.763381018522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45955.763381018522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45955.763381018522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45955.763381018522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45955.763381018522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45955.763381018522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45955.763381018522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45955.763381018522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45955.763381018522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45955.763381018522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45955.763381018522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45955.763381018522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45955.763381018522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45955.763381018522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45955.763381018522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45955.763381018522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45955.763381018522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45955.763381018522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45955.763381018522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45955.763381018522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45955.763381018522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45955.763381018522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45955.763381018522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45955.763381018522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45955.763381018522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45955.763381018522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45955.763381018522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45955.763381018522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45955.763381018522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45955.763381018522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45955.763381018522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45955.763381018522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45955.763381018522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45955.763381018522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45955.763381018522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45955.763381018522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45955.763381018522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45955.763381018522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45955.763381018522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45955.763381018522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45955.763381018522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45955.763381018522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45955.763381018522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45955.763381018522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45955.763381018522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45955.763381018522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45955.763381018522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45955.763381018522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45955.763381018522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45955.763381018522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45955.763381018522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45955.763381018522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45955.763381018522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45955.763381018522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45955.763381018522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45955.763381018522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45955.763381018522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45955.763381018522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45955.763381018522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45955.763381018522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45955.763381018522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45955.763381018522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45955.763381018522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45955.763381018522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45955.763381018522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45955.763381018522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45955.763381018522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45955.763381018522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45955.763381018522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45955.763381018522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45955.763381018522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45955.763381018522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45955.763381018522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45955.763381018522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45955.763381018522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45955.763381018522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45955.763381018522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45955.763381018522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45955.763381018522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45955.763381018522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45955.763381018522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45955.763381018522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45955.763381018522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45955.763381018522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45955.763381018522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45955.763381018522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45955.763381018522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45955.763381018522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45955.763381018522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45955.763381018522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45955.763381018522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45955.763381018522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45955.763381018522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45955.763381018522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45955.763381018522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45955.763381018522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45955.763381018522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45955.763381018522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45955.763381018522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45955.763381018522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45955.763381018522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45955.763381018522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45955.763381018522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45955.763381018522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45955.763381018522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45955.763381018522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45955.763381018522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45955.763381018522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45955.763381018522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45955.763381018522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45955.763381018522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45955.763381018522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45955.763381018522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45955.763381018522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45955.763381018522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45955.763381018522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45955.763381018522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45955.763381018522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45955.763381018522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45955.763381018522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45955.763381018522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45955.763381018522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45955.763381018522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45955.763381018522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45955.763381018522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45955.763381018522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45955.763381018522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45955.763381018522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45955.763381018522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45955.763381018522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45955.763381018522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45955.763381018522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45955.763381018522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45955.763381018522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45955.763381018522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45955.763381018522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45955.763381018522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45955.763381018522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45955.763381018522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45955.763381018522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45955.763381018522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45955.763381018522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45955.763381018522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45955.763381018522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45955.763381018522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45955.763381018522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45955.763381018522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45955.763381018522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45955.763381018522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45955.763381018522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45955.763381018522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45955.763381018522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45955.763381018522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45955.763381018522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45955.763381018522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45955.763381018522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45955.763381018522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45955.763381018522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45955.763381018522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45955.763381018522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45955.763381018522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45955.763381018522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45955.763381018522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45955.763381018522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45955.763381018522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45955.763381018522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45955.763381018522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45955.763381018522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45955.763381018522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45955.763381018522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45955.763381018522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45955.763381018522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45955.763381018522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45955.763381018522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45955.763381018522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45955.763381018522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45955.763381018522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45955.763381018522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45955.763381018522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45955.763381018522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45955.763381018522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45955.763381018522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45955.763381018522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45955.763381018522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45955.763381018522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45955.763381018522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45955.763381018522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45955.763381018522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45955.763381018522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45955.763381018522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45955.763381018522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45955.763381018522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45955.763381018522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45955.763381018522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45955.763381018522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45955.763381018522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45955.763381018522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45955.763381018522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45955.763381018522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45955.763381018522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45955.763381018522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45955.763381018522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45955.763381018522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45955.763381018522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45955.763381018522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45955.763381018522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45955.763381018522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45955.763381018522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45955.763381018522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45955.763381018522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45955.763381018522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45955.763381018522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45955.763381018522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45955.763381018522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45955.763381018522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45955.763381018522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45955.763381018522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45955.763381018522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45955.763381018522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45955.763381018522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45955.763381018522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45955.763381018522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45955.763381018522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45955.763381018522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45955.763381018522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45955.763381018522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45955.763381018522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45955.763381018522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45955.763381018522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45955.763381018522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45955.763381018522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45955.763381018522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45955.763381018522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45955.763381018522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45955.763381018522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45955.763381018522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45955.763381018522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45955.763381018522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45955.763381018522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45955.763381018522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45955.763381018522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45955.763381018522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45955.763381018522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45955.763381018522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45955.763381018522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45955.763381018522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45955.763381018522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45955.763381018522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45955.763381018522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45955.763381018522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45955.763381018522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45955.763381018522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45955.763381018522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45955.763381018522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45955.763381018522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45955.763381018522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45955.763381018522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45955.763381018522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45955.763381018522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45955.763381018522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45955.763381018522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45955.763381018522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45955.763381018522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45955.763381018522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45955.763381018522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45955.763381018522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45955.763381018522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45955.763381018522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45955.763381018522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45955.763381018522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45955.763381018522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45955.763381018522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45955.763381018522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45955.763381018522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45955.763381018522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45955.763381018522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45955.763381018522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45955.763381018522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45955.763381018522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45955.763381018522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45955.763381018522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45955.763381018522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45955.763381018522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45955.763381018522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45955.763381018522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45955.763381018522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45955.763381018522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45955.763381018522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45955.763381018522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45955.763381018522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45955.763381018522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45955.763381018522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45955.763381018522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45955.763381018522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45955.763381018522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45955.763381018522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45955.763381018522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45955.763381018522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45955.763381018522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45955.763381018522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45955.763381018522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45955.763381018522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45955.763381018522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45955.763381018522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45955.763381018522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45955.763381018522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45955.763381018522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45955.763381018522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45955.763381018522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45955.763381018522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45955.763381018522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45955.763381018522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45955.763381018522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45955.763381018522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45955.763381018522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45955.763381018522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45955.763381018522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45955.763381018522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45955.763381018522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45955.763381018522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45955.763381018522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45955.763381018522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45955.763381018522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45955.763381018522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45955.763381018522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45955.763381018522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45955.763381018522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45955.763381018522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45955.763381018522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45955.763381018522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45955.763381018522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45955.763381018522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45955.763381018522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45955.763381018522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45955.763381018522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45955.763381018522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45955.763381018522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45955.763381018522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45955.763381018522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45955.763381018522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45955.763381018522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45955.763381018522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45955.763381018522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45955.763381018522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45955.763381018522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45955.763381018522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45955.763381018522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45955.763381018522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45955.763381018522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45955.763381018522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45955.763381018522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45955.763381018522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45955.763381018522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45955.763381018522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45955.763381018522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45955.763381018522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45955.763381018522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45955.763381018522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45955.763381018522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45955.763381018522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45955.763381018522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45955.763381018522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45955.763381018522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45955.763381018522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45955.763381018522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45955.763381018522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45955.763381018522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45955.763381018522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45955.763381018522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45955.763381018522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45955.763381018522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45955.763381018522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45955.763381018522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45955.763381018522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45955.763381018522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45955.763381018522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45955.763381018522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45955.763381018522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45955.763381018522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45955.763381018522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45955.763381018522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45955.763381018522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45955.763381018522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45955.763381018522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45955.763381018522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45955.763381018522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45955.763381018522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45955.763381018522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45955.763381018522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45955.763381018522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45955.763381018522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45955.763381018522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45955.763381018522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45955.763381018522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45955.763381018522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45955.763381018522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45955.763381018522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45955.763381018522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45955.763381018522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45955.763381018522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45955.763381018522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45955.763381018522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45955.763381018522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45955.763381018522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45955.763381018522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45955.763381018522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45955.763381018522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45955.763381018522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45955.763381018522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45955.763381018522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45955.763381018522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45955.763381018522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45955.763381018522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45955.763381018522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45955.763381018522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45955.763381018522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45955.763381018522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45955.763381018522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45955.763381018522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45955.763381018522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45955.763381018522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45955.763381018522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45955.763381018522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45955.763381018522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45955.763381018522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45955.763381018522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45955.763381018522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45955.763381018522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45955.763381018522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45955.763381018522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45955.763381018522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45955.763381018522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45955.763381018522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45955.763381018522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45955.763381018522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45955.763381018522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45955.763381018522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45955.763381018522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45955.763381018522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45955.763381018522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45955.763381018522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45955.763381018522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45955.763381018522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45955.763381018522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45955.763381018522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45955.763381018522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45955.763381018522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45955.763381018522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45955.763381018522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45955.763381018522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45955.763381018522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45955.763381018522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45955.763381018522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45955.763381018522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45955.763381018522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45955.763381018522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45955.763381018522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45955.763381018522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45955.763381018522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45955.763381018522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45955.763381018522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45955.763381018522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45955.763381018522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45955.763381018522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45955.763381018522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45955.763381018522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45955.763381018522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45955.763381018522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45955.763381018522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45955.763381018522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45955.763381018522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45955.763381018522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45955.763381018522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45955.763381018522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45955.763381018522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45955.763381018522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45955.763381018522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45955.763381018522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45955.763381018522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45955.763381018522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45955.763381018522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45955.763381018522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45955.763381018522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45955.763381018522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45955.763381018522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45955.763381018522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45955.763381018522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45955.763381018522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45955.763381018522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45955.763381018522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45955.763381018522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45955.763381018522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45955.763381018522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45955.763381018522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45955.763381018522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45955.763381018522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45955.763381018522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45955.763381018522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45955.763381018522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45955.763381018522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45955.763381018522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45955.763381018522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45955.763381018522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45955.763381018522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45955.763381018522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45955.763381018522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45955.763381018522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45955.763381018522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45955.763381018522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45955.763381018522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45955.763381018522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45955.763381018522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45955.763381018522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45955.763381018522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45955.763381018522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45955.763381018522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45955.763381018522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45955.763381018522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45955.763381018522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45955.763381018522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45955.763381018522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45955.763381018522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45955.763381018522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45955.763381018522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45955.763381018522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45955.763381018522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45955.763381018522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45955.763381018522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45955.763381018522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45955.763381018522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45955.763381018522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45955.763381018522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45955.763381018522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45955.763381018522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45955.763381018522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45955.763381018522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45955.763381018522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45955.763381018522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45955.763381018522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45955.763381018522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45955.763381018522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45955.763381018522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45955.763381018522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45955.763381018522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45955.763381018522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45955.763381018522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45955.763381018522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45955.763381018522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45955.763381018522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45955.763381018522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45955.763381018522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45955.763381018522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45955.763381018522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45955.763381018522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45955.763381018522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45955.763381018522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45955.763381018522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45955.763381018522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45955.763381018522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45955.763381018522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45955.763381018522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45955.763381018522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45955.763381018522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45955.763381018522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45955.763381018522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45955.763381018522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45955.763381018522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45955.763381018522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45955.763381018522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45955.763381018522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45955.763381018522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45955.763381018522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45955.763381018522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45955.763381018522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45955.763381018522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45955.763381018522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45955.763381018522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45955.763381018522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45955.763381018522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45955.763381018522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45955.763381018522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45955.763381018522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45955.763381018522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45955.763381018522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45955.763381018522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45955.763381018522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45955.763381018522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45955.763381018522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45955.763381018522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45955.763381018522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45955.763381018522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45955.763381018522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45955.763381018522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45955.763381018522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45955.763381018522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45955.763381018522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45955.763381018522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45955.763381018522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45955.763381018522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45955.763381018522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45955.763381018522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45955.763381018522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45955.763381018522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45955.763381018522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45955.763381018522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45955.763381018522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45955.763381018522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45955.763381018522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45955.763381018522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45955.763381018522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45955.763381018522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45955.763381018522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45955.763381018522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45955.763381018522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45955.763381018522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45955.763381018522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45955.763381018522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45955.763381018522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45955.763381018522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45955.763381018522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45955.763381018522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45955.763381018522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45955.763381018522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45955.763381018522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45955.763381018522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45955.763381018522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45955.763381018522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45955.763381018522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45955.763381018522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45955.763381018522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45955.763381018522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45955.763381018522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45955.763381018522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45955.763381018522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45955.763381018522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45955.763381018522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45955.763381018522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45955.763381018522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45955.763381018522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45955.763381018522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45955.763381018522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45955.763381018522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45955.763381018522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45955.763381018522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45955.763381018522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45955.763381018522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45955.763381018522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45955.763381018522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45955.763381018522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45955.763381018522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45955.763381018522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45955.763381018522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45955.763381018522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45955.763381018522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45955.763381018522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45955.763381018522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45955.763381018522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45955.763381018522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45955.763381018522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45955.763381018522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45955.763381018522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45955.763381018522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45955.763381018522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45955.763381018522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45955.763381018522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45955.763381018522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45955.763381018522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45955.763381018522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45955.763381018522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45955.763381018522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45955.763381018522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45955.763381018522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45955.763381018522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45955.763381018522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45955.763381018522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45955.763381018522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45955.763381018522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45955.763381018522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45955.763381018522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45955.763381018522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45955.763381018522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45955.763381018522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45955.763381018522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45955.763381018522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45955.763381018522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45955.763381018522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45955.763381018522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45955.763381018522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45955.763381018522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45955.763381018522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45955.763381018522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45955.763381018522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45955.763381018522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45955.763381018522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45955.763381018522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45955.763381018522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45955.763381018522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45955.763381018522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45955.763381018522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45955.763381018522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45955.763381018522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45955.763381018522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45955.763381018522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45955.763381018522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45955.763381018522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45955.763381018522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45955.763381018522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45955.763381018522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45955.763381018522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45955.763381018522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45955.763381018522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45955.763381018522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45955.763381018522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45955.763381018522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45955.763381018522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45955.763381018522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45955.763381018522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45955.763381018522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45955.763381018522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45955.763381018522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45955.763381018522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45955.763381018522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45955.763381018522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45955.763381018522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45955.763381018522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45955.763381018522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45955.763381018522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45955.763381018522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45955.763381018522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45955.763381018522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45955.763381018522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45955.763381018522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45955.763381018522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45955.763381018522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45955.763381018522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45955.763381018522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45955.763381018522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45955.763381018522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45955.763381018522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45955.763381018522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45955.763381018522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45955.763381018522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45955.763381018522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45955.763381018522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45955.763381018522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45955.763381018522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45955.763381018522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45955.763381018522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45955.763381018522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45955.763381018522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45955.763381018522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45955.763381018522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45955.763381018522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45955.763381018522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45955.763381018522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45955.763381018522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45955.763381018522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45955.763381018522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45955.763381018522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45955.763381018522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45955.763381018522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45955.763381018522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45955.763381018522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45955.763381018522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45955.763381018522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45955.763381018522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45955.763381018522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45955.763381018522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45955.763381018522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45955.763381018522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45955.763381018522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45955.763381018522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45955.763381018522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45955.763381018522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45955.763381018522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45955.763381018522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45955.763381018522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45955.763381018522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45955.763381018522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45955.763381018522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45955.763381018522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45955.763381018522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45955.763381018522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45955.763381018522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45955.763381018522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45955.763381018522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45955.763381018522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45955.763381018522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45955.763381018522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45955.763381018522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45955.763381018522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45955.763381018522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45955.763381018522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45955.763381018522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45955.763381018522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45955.763381018522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45955.763381018522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45955.763381018522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45955.763381018522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45955.763381018522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45955.763381018522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45955.763381018522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45955.763381018522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45955.763381018522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45955.763381018522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45955.763381018522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45955.763381018522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45955.763381018522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45955.763381018522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45955.763381018522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45955.763381018522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45955.763381018522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45955.763381018522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45955.763381018522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45955.763381018522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45955.763381018522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45955.763381018522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45955.763381018522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45955.763381018522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45955.763381018522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45955.763381018522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45955.763381018522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45955.763381018522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45955.763381018522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45955.763381018522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45955.763381018522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45955.763381018522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45955.763381018522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45955.763381018522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45955.763381018522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45955.763381018522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45955.763381018522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45955.763381018522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45955.763381018522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45955.763381018522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45955.763381018522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45955.763381018522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45955.763381018522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45955.763381018522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45955.763381018522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45955.763381018522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45955.763381018522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45955.763381018522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45955.763381018522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45955.763381018522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45955.763381018522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45955.763381018522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45955.763381018522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45955.763381018522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45955.763381018522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45955.763381018522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45955.763381018522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45955.763381018522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45955.763381018522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45955.763381018522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45955.763381018522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45955.763381018522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45955.763381018522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45955.763381018522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45955.763381018522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45955.763381018522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45955.763381018522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45955.763381018522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45955.763381018522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45955.763381018522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45955.763381018522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45955.763381018522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45955.763381018522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45955.763381018522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45955.763381018522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45955.763381018522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45955.763381018522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45955.763381018522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45955.763381018522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45955.763381018522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45955.763381018522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45955.763381018522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45955.763381018522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45955.763381018522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45955.763381018522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45955.763381018522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45955.763381018522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45955.763381018522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45955.763381018522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45955.763381018522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45955.763381018522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45955.763381018522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45955.763381018522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45955.763381018522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45955.763381018522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45955.763381018522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45955.763381018522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45955.763381018522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45955.763381018522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45955.763381018522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45955.763381018522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45955.763381018522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45955.763381018522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45955.763381018522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45955.763381018522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45955.763381018522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45955.763381018522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45955.763381018522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45955.763381018522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45955.763381018522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45955.763381018522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45955.763381018522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45955.763381018522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45955.763381018522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45955.763381018522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45955.763381018522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45955.763381018522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45955.763381018522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45955.763381018522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45955.763381018522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45955.763381018522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45955.763381018522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45955.763381018522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45955.763381018522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45955.763381018522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45955.763381018522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45955.763381018522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45955.763381018522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45955.763381018522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45955.763381018522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45955.763381018522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45955.763381018522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45955.763381018522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45955.763381018522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45955.763381018522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45955.763381018522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45955.763381018522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45955.763381018522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45955.763381018522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45955.763381018522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45955.763381018522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45955.763381018522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45955.763381018522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45955.763381018522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45955.763381018522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45955.763381018522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45955.763381018522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45955.763381018522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45955.763381018522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45955.763381018522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45955.763381018522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45955.763381018522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45955.763381018522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45955.763381018522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45955.763381018522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45955.763381018522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45955.763381018522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45955.763381018522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45955.763381018522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45955.763381018522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45955.763381018522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45955.763381018522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45955.763381018522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45955.763381018522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45955.763381018522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45955.763381018522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45955.763381018522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45955.763381018522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45955.763381018522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45955.763381018522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45955.763381018522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45955.763381018522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45955.763381018522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45955.763381018522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45955.763381018522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45955.763381018522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45955.763381018522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45955.763381018522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45955.763381018522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45955.763381018522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45955.763381018522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45955.763381018522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45955.763381018522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45955.763381018522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45955.763381018522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45955.763381018522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45955.763381018522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45955.763381018522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45955.763381018522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45955.763381018522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45955.763381018522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45955.763381018522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45955.763381018522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45955.763381018522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45955.763381018522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45955.763381018522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45955.763381018522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45955.763381018522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45955.763381018522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45955.763381018522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45955.763381018522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45955.763381018522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45955.763381018522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45955.763381018522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45955.763381018522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45955.763381018522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45955.763381018522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45955.763381018522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45955.763381018522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45955.763381018522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45955.763381018522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45955.763381018522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45955.763381018522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45955.763381018522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45955.763381018522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45955.763381018522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45955.763381018522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45955.763381018522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45955.763381018522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45955.763381018522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45955.763381018522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45955.763381018522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45955.763381018522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45955.763381018522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45955.763381018522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45955.763381018522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45955.763381018522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45955.763381018522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45955.763381018522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45955.763381018522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45955.763381018522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45955.763381018522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45955.763381018522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45955.763381018522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45955.763381018522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45955.763381018522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45955.763381018522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45955.763381018522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45955.763381018522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45955.763381018522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45955.763381018522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45955.763381018522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45955.763381018522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45955.763381018522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45955.763381018522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45955.763381018522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45955.763381018522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45955.763381018522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45955.763381018522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45955.763381018522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45955.763381018522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45955.763381018522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45955.763381018522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45955.763381018522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45955.763381018522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45955.763381018522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45955.763381018522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45955.763381018522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45955.763381018522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45955.763381018522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45955.763381018522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45955.763381018522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45955.763381018522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45955.763381018522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45955.763381018522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45955.763381018522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45955.763381018522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45955.763381018522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45955.763381018522</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252.28266342592542</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2.1286587962968042</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4" t="s">
        <v>36111</v>
      </c>
      <c r="E4" s="99" t="s">
        <v>38998</v>
      </c>
      <c r="F4" s="124">
        <v>45955.738356481481</v>
      </c>
      <c r="G4" s="125">
        <f ca="1">IFERROR(NOW()-F4,"")</f>
        <v>2.5024537040735595E-2</v>
      </c>
      <c r="H4" s="124">
        <v>45955.732800925929</v>
      </c>
      <c r="I4" s="120" t="str">
        <f>IFERROR(VLOOKUP(D4,DB!A:F,6,0),"")</f>
        <v>Generator-SG</v>
      </c>
      <c r="J4" s="120" t="str">
        <f>IFERROR(VLOOKUP(D4,DB!A:G,7,0),"")</f>
        <v>No BB Shifted</v>
      </c>
      <c r="K4" s="126" t="s">
        <v>39094</v>
      </c>
      <c r="L4" s="122" t="str">
        <f>IFERROR(VLOOKUP(D4,DB!A:I,9,0),"")</f>
        <v>Latis</v>
      </c>
    </row>
    <row r="5" spans="1:16" ht="15" customHeight="1">
      <c r="A5" s="120"/>
      <c r="B5" s="120" t="str">
        <f>IFERROR(VLOOKUP(D5,DB!A:K,11,0),"")</f>
        <v/>
      </c>
      <c r="C5" s="121"/>
      <c r="D5" s="122"/>
      <c r="E5" s="99"/>
      <c r="F5" s="124"/>
      <c r="G5" s="125">
        <f ca="1">IFERROR(NOW()-F5,"")</f>
        <v>45955.763381018522</v>
      </c>
      <c r="H5" s="124"/>
      <c r="I5" s="120" t="str">
        <f>IFERROR(VLOOKUP(D5,DB!A:F,6,0),"")</f>
        <v/>
      </c>
      <c r="J5" s="120" t="str">
        <f>IFERROR(VLOOKUP(D5,DB!A:G,7,0),"")</f>
        <v/>
      </c>
      <c r="K5" s="126"/>
      <c r="L5" s="122" t="str">
        <f>IFERROR(VLOOKUP(D5,DB!A:I,9,0),"")</f>
        <v/>
      </c>
    </row>
    <row r="6" spans="1:16" ht="15" customHeight="1">
      <c r="A6" s="120"/>
      <c r="B6" s="120" t="str">
        <f>IFERROR(VLOOKUP(D6,DB!A:K,11,0),"")</f>
        <v>R4</v>
      </c>
      <c r="C6" s="121"/>
      <c r="D6" s="94" t="s">
        <v>39095</v>
      </c>
      <c r="E6" s="99"/>
      <c r="F6" s="124"/>
      <c r="G6" s="125">
        <f ca="1">IFERROR(NOW()-F6,"")</f>
        <v>45955.763381018522</v>
      </c>
      <c r="H6" s="124"/>
      <c r="I6" s="120" t="str">
        <f>IFERROR(VLOOKUP(D6,DB!A:F,6,0),"")</f>
        <v>Sceco</v>
      </c>
      <c r="J6" s="120" t="str">
        <f>IFERROR(VLOOKUP(D6,DB!A:G,7,0),"")</f>
        <v>Good</v>
      </c>
      <c r="K6" s="126"/>
      <c r="L6" s="122" t="str">
        <f>IFERROR(VLOOKUP(D6,DB!A:I,9,0),"")</f>
        <v>Latis</v>
      </c>
    </row>
    <row r="7" spans="1:16" ht="15" customHeight="1">
      <c r="A7" s="120"/>
      <c r="B7" s="120" t="str">
        <f>IFERROR(VLOOKUP(D7,DB!A:K,11,0),"")</f>
        <v/>
      </c>
      <c r="C7" s="121"/>
      <c r="D7" s="122"/>
      <c r="E7" s="99"/>
      <c r="F7" s="124"/>
      <c r="G7" s="125">
        <f ca="1">IFERROR(NOW()-F7,"")</f>
        <v>45955.763381018522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45955.763381018522</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45955.763381018522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45955.763381018522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45955.763381018522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45955.763381018522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45955.763381018522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45955.763381018522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45955.763381018522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45955.763381018522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45955.763381018522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71"/>
      <c r="E18" s="123"/>
      <c r="F18" s="124"/>
      <c r="G18" s="125">
        <f ca="1">IFERROR(NOW()-F18,"")</f>
        <v>45955.763381018522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45955.763381018522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45955.763381018522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45955.763381018522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45955.763381018522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45955.763381018522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45955.763381018522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45955.763381018522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45955.763381018522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45955.763381018522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45955.763381018522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45955.763381018522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45955.763381018522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45955.763381018522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45955.763381018522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45955.763381018522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45955.763381018522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45955.763381018522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45955.763381018522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45955.763381018522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45955.763381018522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45955.763381018522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45955.763381018522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45955.763381018522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45955.763381018522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45955.763381018522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45955.763381018522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45955.763381018522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45955.763381018522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45955.763381018522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45955.763381018522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45955.763381018522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45955.763381018522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45955.763381018522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45955.763381018522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45955.763381018522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45955.763381018522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45955.763381018522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45955.763381018522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45955.763381018522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45955.763381018522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45955.763381018522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45955.763381018522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45955.763381018522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45955.763381018522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45955.763381018522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45955.763381018522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45955.763381018522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45955.763381018522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45955.763381018522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45955.763381018522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45955.763381018522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45955.763381018522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45955.763381018522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45955.763381018522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45955.763381018522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45955.763381018522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45955.763381018522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45955.763381018522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45955.763381018522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45955.763381018522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45955.763381018522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45955.763381018522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45955.763381018522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45955.763381018522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45955.763381018522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45955.763381018522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45955.763381018522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45955.763381018522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45955.763381018522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45955.763381018522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45955.763381018522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45955.763381018522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45955.763381018522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45955.763381018522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45955.763381018522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45955.763381018522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45955.763381018522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45955.763381018522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45955.763381018522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45955.763381018522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45955.763381018522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45955.763381018522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45955.763381018522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45955.763381018522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45955.763381018522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45955.763381018522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45955.763381018522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45955.763381018522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45955.763381018522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45955.763381018522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45955.763381018522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45955.763381018522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45955.763381018522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45955.763381018522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45955.763381018522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45955.763381018522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45955.763381018522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45955.763381018522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45955.763381018522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45955.763381018522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45955.763381018522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45955.763381018522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45955.763381018522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45955.763381018522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45955.763381018522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45955.763381018522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45955.763381018522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45955.763381018522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45955.763381018522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45955.763381018522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45955.763381018522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45955.763381018522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45955.763381018522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45955.763381018522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45955.763381018522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45955.763381018522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45955.763381018522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45955.763381018522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45955.763381018522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45955.763381018522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45955.763381018522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45955.763381018522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45955.763381018522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45955.763381018522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45955.763381018522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45955.763381018522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45955.763381018522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45955.763381018522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45955.763381018522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45955.763381018522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45955.763381018522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45955.763381018522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45955.763381018522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45955.763381018522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45955.763381018522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45955.763381018522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45955.763381018522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45955.763381018522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45955.763381018522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45955.763381018522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45955.763381018522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45955.763381018522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45955.763381018522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45955.763381018522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45955.763381018522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45955.763381018522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45955.763381018522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45955.763381018522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45955.763381018522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45955.763381018522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45955.763381018522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45955.763381018522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45955.763381018522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45955.763381018522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45955.763381018522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45955.763381018522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45955.763381018522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45955.763381018522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45955.763381018522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45955.763381018522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45955.763381018522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45955.763381018522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45955.763381018522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45955.763381018522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45955.763381018522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45955.763381018522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45955.763381018522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45955.763381018522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45955.763381018522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45955.763381018522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45955.763381018522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45955.763381018522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45955.763381018522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45955.763381018522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45955.763381018522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45955.763381018522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45955.763381018522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45955.763381018522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45955.763381018522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45955.763381018522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45955.763381018522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45955.763381018522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45955.763381018522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45955.763381018522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45955.763381018522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45955.763381018522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45955.763381018522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45955.763381018522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45955.763381018522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45955.763381018522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45955.763381018522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45955.763381018522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45955.763381018522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45955.763381018522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45955.763381018522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45955.763381018522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45955.763381018522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45955.763381018522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45955.763381018522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45955.763381018522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45955.763381018522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45955.763381018522</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45955.763381018522</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63.931320833333302</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39081</v>
      </c>
      <c r="F3" s="38">
        <v>45926.188877314817</v>
      </c>
      <c r="G3" s="145">
        <f t="shared" ref="G3" ca="1" si="0">IFERROR(NOW()-F3,"")</f>
        <v>29.574503703704977</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39081</v>
      </c>
      <c r="F4" s="154">
        <v>45948.661111111112</v>
      </c>
      <c r="G4" s="155">
        <f ca="1">IFERROR(NOW()-F4,"")</f>
        <v>7.1022699074092088</v>
      </c>
      <c r="H4" s="154">
        <v>45948.661111111112</v>
      </c>
      <c r="I4" s="153" t="str">
        <f>IFERROR(VLOOKUP(D4,DB!A:F,6,0),"")</f>
        <v>SCECO</v>
      </c>
      <c r="J4" s="153" t="str">
        <f>IFERROR(VLOOKUP(D4,DB!A:G,7,0),"")</f>
        <v>Dead</v>
      </c>
      <c r="K4" s="153" t="s">
        <v>39101</v>
      </c>
      <c r="L4" s="153" t="str">
        <f>IFERROR(VLOOKUP(D4,DB!A:I,9,0),"")</f>
        <v>Latis</v>
      </c>
    </row>
    <row r="5" spans="1:13" ht="15">
      <c r="A5" s="153"/>
      <c r="B5" s="153" t="str">
        <f>IFERROR(VLOOKUP(D5,DB!A:K,11,0),"")</f>
        <v/>
      </c>
      <c r="C5" s="153"/>
      <c r="D5" s="153"/>
      <c r="E5" s="153"/>
      <c r="F5" s="154"/>
      <c r="G5" s="155">
        <f ca="1">IFERROR(NOW()-F5,"")</f>
        <v>45955.763381018522</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45955.763381018522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45955.763381018522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45955.763381018522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45955.763381018522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45955.763381018522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45955.763381018522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45955.763381018522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45955.763381018522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45955.763381018522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45955.763381018522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45955.763381018522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45955.763381018522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45955.763381018522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45955.763381018522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45955.763381018522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45955.763381018522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45955.763381018522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45955.763381018522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45955.763381018522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45955.763381018522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45955.763381018522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45955.763381018522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45955.763381018522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45955.763381018522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45955.763381018522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45955.763381018522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45955.763381018522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45955.763381018522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45955.763381018522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45955.763381018522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45955.763381018522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45955.763381018522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45955.763381018522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45955.763381018522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45955.763381018522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45955.763381018522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45955.763381018522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45955.763381018522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45955.763381018522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45955.763381018522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45955.763381018522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45955.763381018522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45955.763381018522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45955.763381018522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45955.763381018522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45955.763381018522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45955.763381018522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45955.763381018522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45955.763381018522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45955.763381018522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45955.763381018522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45955.763381018522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45955.763381018522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45955.763381018522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45955.763381018522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45955.763381018522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45955.763381018522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45955.763381018522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45955.763381018522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45955.763381018522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45955.763381018522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45955.763381018522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45955.763381018522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45955.763381018522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45955.763381018522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45955.763381018522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45955.763381018522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45955.763381018522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45955.763381018522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45955.763381018522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45955.763381018522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45955.763381018522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45955.763381018522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45955.763381018522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45955.763381018522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45955.763381018522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45955.763381018522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45955.763381018522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45955.763381018522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45955.763381018522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45955.763381018522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45955.763381018522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45955.763381018522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45955.763381018522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45955.763381018522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45955.763381018522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45955.763381018522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45955.763381018522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45955.763381018522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45955.763381018522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45955.763381018522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45955.763381018522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45955.763381018522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45955.763381018522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45955.763381018522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45955.763381018522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45955.763381018522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45955.763381018522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45955.763381018522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45955.763381018522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45955.763381018522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45955.763381018522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45955.763381018522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45955.763381018522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45955.763381018522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45955.763381018522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45955.763381018522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45955.763381018522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45955.763381018522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45955.763381018522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45955.763381018522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45955.763381018522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45955.763381018522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45955.763381018522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45955.763381018522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45955.763381018522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45955.763381018522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45955.763381018522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45955.763381018522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45955.763381018522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45955.763381018522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45955.763381018522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45955.763381018522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45955.763381018522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45955.763381018522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45955.763381018522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45955.763381018522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45955.763381018522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45955.763381018522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45955.763381018522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45955.763381018522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45955.763381018522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45955.763381018522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45955.763381018522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45955.763381018522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45955.763381018522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45955.763381018522</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45955.763381018522</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45955.763381018522</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45955.763381018522</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45955.763381018522</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45955.763381018522</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45955.763381018522</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45955.763381018522</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45955.763381018522</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45955.763381018522</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45955.763381018522</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45955.763381018522</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45955.763381018522</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45955.763381018522</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45955.763381018522</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45955.763381018522</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45955.763381018522</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45955.763381018522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45955.763381018522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45955.763381018522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45955.763381018522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45955.763381018522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45955.763381018522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45955.763381018522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45955.763381018522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45955.763381018522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45955.763381018522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45955.763381018522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45955.763381018522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45955.763381018522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45955.763381018522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45955.763381018522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45955.763381018522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45955.763381018522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45955.763381018522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45955.763381018522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45955.763381018522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45955.763381018522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45955.763381018522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45955.763381018522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45955.763381018522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45955.763381018522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45955.763381018522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45955.763381018522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45955.763381018522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45955.763381018522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45955.763381018522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45955.763381018522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45955.763381018522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45955.763381018522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45955.763381018522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45955.763381018522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45955.763381018522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45955.763381018522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45955.763381018522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45955.763381018522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45955.763381018522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45955.763381018522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45955.763381018522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45955.763381018522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45955.763381018522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45955.763381018522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45955.763381018522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45955.763381018522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45955.763381018522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45955.763381018522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45955.763381018522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45955.763381018522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45955.763381018522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45955.763381018522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45955.763381018522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45955.763381018522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45955.763381018522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45955.763381018522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45955.763381018522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45955.763381018522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45955.763381018522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45955.763381018522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45955.763381018522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45955.763381018522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45955.763381018522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45955.763381018522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45955.763381018522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45955.763381018522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45955.763381018522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45955.763381018522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45955.763381018522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45955.763381018522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45955.763381018522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45955.763381018522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45955.763381018522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45955.763381018522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45955.763381018522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45955.763381018522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45955.763381018522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45955.763381018522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45955.763381018522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45955.763381018522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45955.763381018522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45955.763381018522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45955.763381018522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45955.763381018522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45955.763381018522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45955.763381018522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45955.763381018522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45955.763381018522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45955.763381018522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45955.763381018522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45955.763381018522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45955.763381018522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45955.763381018522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45955.763381018522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45955.763381018522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45955.763381018522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45955.763381018522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45955.763381018522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45955.763381018522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45955.763381018522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45955.763381018522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45955.763381018522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45955.763381018522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45955.763381018522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45955.763381018522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45955.763381018522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45955.763381018522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45955.763381018522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45955.763381018522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45955.763381018522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45955.763381018522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45955.763381018522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45955.763381018522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45955.763381018522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45955.763381018522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45955.763381018522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45955.763381018522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45955.763381018522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45955.763381018522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45955.763381018522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45955.763381018522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45955.763381018522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45955.763381018522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45955.763381018522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45955.763381018522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45955.763381018522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45955.763381018522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45955.763381018522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45955.763381018522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45955.763381018522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45955.763381018522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45955.763381018522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45955.763381018522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45955.763381018522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45955.763381018522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45955.763381018522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45955.763381018522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45955.763381018522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45955.763381018522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45955.763381018522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45955.763381018522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45955.763381018522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45955.763381018522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45955.763381018522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45955.763381018522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45955.763381018522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45955.763381018522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45955.763381018522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45955.763381018522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45955.763381018522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45955.763381018522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45955.763381018522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45955.763381018522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45955.763381018522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45955.763381018522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45955.763381018522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45955.763381018522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45955.763381018522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45955.763381018522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45955.763381018522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45955.763381018522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45955.763381018522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45955.763381018522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45955.763381018522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45955.763381018522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45955.763381018522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45955.763381018522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45955.763381018522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45955.763381018522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45955.763381018522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45955.763381018522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45955.763381018522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45955.763381018522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45955.763381018522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45955.763381018522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45955.763381018522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45955.763381018522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45955.763381018522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45955.763381018522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45955.763381018522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45955.763381018522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45955.763381018522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45955.763381018522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45955.763381018522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45955.763381018522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45955.763381018522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45955.763381018522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45955.763381018522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45955.763381018522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45955.763381018522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45955.763381018522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45955.763381018522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45955.763381018522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45955.763381018522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45955.763381018522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45955.763381018522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45955.763381018522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45955.763381018522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45955.763381018522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45955.763381018522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45955.763381018522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45955.763381018522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45955.763381018522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45955.763381018522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45955.763381018522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45955.763381018522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45955.763381018522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45955.763381018522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45955.763381018522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45955.763381018522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45955.763381018522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45955.763381018522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45955.763381018522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45955.763381018522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45955.763381018522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45955.763381018522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45955.763381018522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45955.763381018522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45955.763381018522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45955.763381018522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45955.763381018522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45955.763381018522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45955.763381018522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45955.763381018522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45955.763381018522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45955.763381018522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45955.763381018522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45955.763381018522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45955.763381018522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45955.763381018522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45955.763381018522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45955.763381018522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45955.763381018522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45955.763381018522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45955.763381018522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45955.763381018522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45955.763381018522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45955.763381018522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45955.763381018522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45955.763381018522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45955.763381018522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45955.763381018522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45955.763381018522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45955.763381018522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45955.763381018522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45955.763381018522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45955.763381018522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45955.763381018522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45955.763381018522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45955.763381018522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45955.763381018522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45955.763381018522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45955.763381018522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45955.763381018522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45955.763381018522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45955.763381018522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45955.763381018522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45955.763381018522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45955.763381018522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45955.763381018522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45955.763381018522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45955.763381018522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45955.763381018522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45955.763381018522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45955.763381018522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45955.763381018522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45955.763381018522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45955.763381018522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45955.763381018522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45955.763381018522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45955.763381018522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45955.763381018522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45955.763381018522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45955.763381018522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45955.763381018522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45955.763381018522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45955.763381018522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45955.763381018522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45955.763381018522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45955.763381018522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45955.763381018522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45955.763381018522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45955.763381018522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45955.763381018522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45955.763381018522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45955.763381018522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45955.763381018522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45955.763381018522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45955.763381018522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45955.763381018522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45955.763381018522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45955.763381018522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45955.763381018522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45955.763381018522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45955.763381018522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45955.763381018522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45955.763381018522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45955.763381018522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45955.763381018522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45955.763381018522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45955.763381018522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45955.763381018522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45955.763381018522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45955.763381018522</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45955.763381018522</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45955.763381018522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45955.763381018522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45955.763381018522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45955.763381018522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45955.763381018522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45955.763381018522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45955.763381018522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45955.763381018522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45955.763381018522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45955.763381018522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45955.763381018522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45955.763381018522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45955.763381018522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45955.763381018522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45955.763381018522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45955.763381018522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45955.763381018522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45955.763381018522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45955.763381018522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45955.763381018522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45955.763381018522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45955.763381018522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45955.763381018522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45955.763381018522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45955.763381018522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45955.763381018522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45955.763381018522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45955.763381018522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45955.763381018522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45955.763381018522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45955.763381018522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45955.763381018522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45955.763381018522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45955.763381018522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45955.763381018522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45955.763381018522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45955.763381018522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45955.763381018522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45955.763381018522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45955.763381018522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45955.763381018522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45955.763381018522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45955.763381018522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45955.763381018522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45955.763381018522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45955.763381018522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45955.763381018522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45955.763381018522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45955.763381018522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45955.763381018522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45955.763381018522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45955.763381018522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45955.763381018522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45955.763381018522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45955.763381018522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45955.763381018522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45955.763381018522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45955.763381018522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45955.763381018522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45955.763381018522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45955.763381018522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45955.763381018522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45955.763381018522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45955.763381018522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45955.763381018522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45955.763381018522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45955.763381018522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45955.763381018522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45955.763381018522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45955.763381018522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45955.763381018522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45955.763381018522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45955.763381018522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45955.763381018522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45955.763381018522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45955.763381018522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45955.763381018522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45955.763381018522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45955.763381018522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45955.763381018522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45955.763381018522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45955.763381018522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45955.763381018522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45955.763381018522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45955.763381018522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45955.763381018522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45955.763381018522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45955.763381018522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45955.763381018522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45955.763381018522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45955.763381018522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45955.763381018522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45955.763381018522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45955.763381018522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45955.763381018522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45955.763381018522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45955.763381018522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45955.763381018522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45955.763381018522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45955.763381018522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45955.763381018522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45955.763381018522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45955.763381018522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45955.763381018522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45955.763381018522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45955.763381018522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45955.763381018522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45955.763381018522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45955.763381018522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45955.763381018522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45955.763381018522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45955.763381018522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45955.763381018522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45955.763381018522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45955.763381018522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45955.763381018522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45955.763381018522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45955.763381018522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45955.763381018522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45955.763381018522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45955.763381018522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45955.763381018522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45955.763381018522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45955.763381018522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45955.763381018522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45955.763381018522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45955.763381018522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45955.763381018522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45955.763381018522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45955.763381018522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45955.763381018522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45955.763381018522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45955.763381018522</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2025-10-25T15:21:17Z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