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46" documentId="120_S{2AC9BD13-BADA-5192-A53E-5A8FF88502F6}" xr6:coauthVersionLast="47" xr6:coauthVersionMax="47" xr10:uidLastSave="{CE4A69FF-4298-4932-8EFB-5E379A595D9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<sst xmlns="http://schemas.openxmlformats.org/spreadsheetml/2006/main" count="180277" uniqueCount="39121">
  <si>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</si>
  <si>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</si>
  <si>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</si>
  <si>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</si>
  <si>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</si>
  <si>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</si>
  <si>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</si>
  <si>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</si>
  <si>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</si>
  <si>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</si>
  <si>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</si>
  <si>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</si>
  <si>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</si>
  <si>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</si>
  <si>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</si>
  <si>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</si>
  <si>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</si>
  <si>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</si>
  <si>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</si>
  <si>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</si>
  <si>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</si>
  <si>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</si>
  <si>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</si>
  <si>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</si>
  <si>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</si>
  <si>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</si>
  <si>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</si>
  <si>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</si>
  <si>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</si>
  <si>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</si>
  <si>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</si>
  <si>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</si>
  <si>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</si>
  <si>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</si>
  <si>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</si>
  <si>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</si>
  <si>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</si>
  <si>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</si>
  <si>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</si>
  <si>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</si>
  <si>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</si>
  <si>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</si>
  <si>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</si>
  <si>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</si>
  <si>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</si>
  <si>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</si>
  <si>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</si>
  <si>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</si>
  <si>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</si>
  <si>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</si>
  <si>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</si>
  <si>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</si>
  <si>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</si>
  <si>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</si>
  <si>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</si>
  <si>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</si>
  <si>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</si>
  <si>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</si>
  <si>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</si>
  <si>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</si>
  <si>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</si>
  <si>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</si>
  <si>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</si>
  <si>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</si>
  <si>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</si>
  <si>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</si>
  <si>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</si>
  <si>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</si>
  <si>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</si>
  <si>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</si>
  <si>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</si>
  <si>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</si>
  <si>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</si>
  <si>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</si>
  <si>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</si>
  <si>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</si>
  <si>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</si>
  <si>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</si>
  <si>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</si>
  <si>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</si>
  <si>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</si>
  <si>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</si>
  <si>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</si>
  <si>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</si>
  <si>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</si>
  <si>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</si>
  <si>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</si>
  <si>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</si>
  <si>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</si>
  <si>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</si>
  <si>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</si>
  <si>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</si>
  <si>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</si>
  <si>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</si>
  <si>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</si>
  <si>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</si>
  <si>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</si>
  <si>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</si>
  <si>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</si>
  <si>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</si>
  <si>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</si>
  <si>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</si>
  <si>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</si>
  <si>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</si>
  <si>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</si>
  <si>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</si>
  <si>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</si>
  <si>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</si>
  <si>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</si>
  <si>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</si>
  <si>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</si>
  <si>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</si>
  <si>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</si>
  <si>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</si>
  <si>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</si>
  <si>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</si>
  <si>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</si>
  <si>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</si>
  <si>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</si>
  <si>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</si>
  <si>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</si>
  <si>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</si>
  <si>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</si>
  <si>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</si>
  <si>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</si>
  <si>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</si>
  <si>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</si>
  <si>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</si>
  <si>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</si>
  <si>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</si>
  <si>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</si>
  <si>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</si>
  <si>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</si>
  <si>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</si>
  <si>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</si>
  <si>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</si>
  <si>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</si>
  <si>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</si>
  <si>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</si>
  <si>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</si>
  <si>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</si>
  <si>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</si>
  <si>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</si>
  <si>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</si>
  <si>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</si>
  <si>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</si>
  <si>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</si>
  <si>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</si>
  <si>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</si>
  <si>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</si>
  <si>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</si>
  <si>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</si>
  <si>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</si>
  <si>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</si>
  <si>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</si>
  <si>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</si>
  <si>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</si>
  <si>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</si>
  <si>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</si>
  <si>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</si>
  <si>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</si>
  <si>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</si>
  <si>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</si>
  <si>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</si>
  <si>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</si>
  <si>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</si>
  <si>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</si>
  <si>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</si>
  <si>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</si>
  <si>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</si>
  <si>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</si>
  <si>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</si>
  <si>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</si>
  <si>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</si>
  <si>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</si>
  <si>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</si>
  <si>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</si>
  <si>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</si>
  <si>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</si>
  <si>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</si>
  <si>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</si>
  <si>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</si>
  <si>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</si>
  <si>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</si>
  <si>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</si>
  <si>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</si>
  <si>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</si>
  <si>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</si>
  <si>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</si>
  <si>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</si>
  <si>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</si>
  <si>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</si>
  <si>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</si>
  <si>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</si>
  <si>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</si>
  <si>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</si>
  <si>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</si>
  <si>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</si>
  <si>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</si>
  <si>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</si>
  <si>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</si>
  <si>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</si>
  <si>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</si>
  <si>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</si>
  <si>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</si>
  <si>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</si>
  <si>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</si>
  <si>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</si>
  <si>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</si>
  <si>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</si>
  <si>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</si>
  <si>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</si>
  <si>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</si>
  <si>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</si>
  <si>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</si>
  <si>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</si>
  <si>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</si>
  <si>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</si>
  <si>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</si>
  <si>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</si>
  <si>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</si>
  <si>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</si>
  <si>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</si>
  <si>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</si>
  <si>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</si>
  <si>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</si>
  <si>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</si>
  <si>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</si>
  <si>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</si>
  <si>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</si>
  <si>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</si>
  <si>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</si>
  <si>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</si>
  <si>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</si>
  <si>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</si>
  <si>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</si>
  <si>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</si>
  <si>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</si>
  <si>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</si>
  <si>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</si>
  <si>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</si>
  <si>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</si>
  <si>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</si>
  <si>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</si>
  <si>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</si>
  <si>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</si>
  <si>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</si>
  <si>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</si>
  <si>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</si>
  <si>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</si>
  <si>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</si>
  <si>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</si>
  <si>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</si>
  <si>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</si>
  <si>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</si>
  <si>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</si>
  <si>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</si>
  <si>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</si>
  <si>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</si>
  <si>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</si>
  <si>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</si>
  <si>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</si>
  <si>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</si>
  <si>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</si>
  <si>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</si>
  <si>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</si>
  <si>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</si>
  <si>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</si>
  <si>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</si>
  <si>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</si>
  <si>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</si>
  <si>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</si>
  <si>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</si>
  <si>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</si>
  <si>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</si>
  <si>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</si>
  <si>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</si>
  <si>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</si>
  <si>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</si>
  <si>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</si>
  <si>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</si>
  <si>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</si>
  <si>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</si>
  <si>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</si>
  <si>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</si>
  <si>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</si>
  <si>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</si>
  <si>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</si>
  <si>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</si>
  <si>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</si>
  <si>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</si>
  <si>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</si>
  <si>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</si>
  <si>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</si>
  <si>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</si>
  <si>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</si>
  <si>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</si>
  <si>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</si>
  <si>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</si>
  <si>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</si>
  <si>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</si>
  <si>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</si>
  <si>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</si>
  <si>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</si>
  <si>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</si>
  <si>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</si>
  <si>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</si>
  <si>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</si>
  <si>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</si>
  <si>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</si>
  <si>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</si>
  <si>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</si>
  <si>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</si>
  <si>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</si>
  <si>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</si>
  <si>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</si>
  <si>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</si>
  <si>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</si>
  <si>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</si>
  <si>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</si>
  <si>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</si>
  <si>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</si>
  <si>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</si>
  <si>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</si>
  <si>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</si>
  <si>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</si>
  <si>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</si>
  <si>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</si>
  <si>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</si>
  <si>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</si>
  <si>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</si>
  <si>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</si>
  <si>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</si>
  <si>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</si>
  <si>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</si>
  <si>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</si>
  <si>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</si>
  <si>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</si>
  <si>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</si>
  <si>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</si>
  <si>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</si>
  <si>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</si>
  <si>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</si>
  <si>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</si>
  <si>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</si>
  <si>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</si>
  <si>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</si>
  <si>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</si>
  <si>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</si>
  <si>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</si>
  <si>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</si>
  <si>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</si>
  <si>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</si>
  <si>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</si>
  <si>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</si>
  <si>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</si>
  <si>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</si>
  <si>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</si>
  <si>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</si>
  <si>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</si>
  <si>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</si>
  <si>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</si>
  <si>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</si>
  <si>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</si>
  <si>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</si>
  <si>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</si>
  <si>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</si>
  <si>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</si>
  <si>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</si>
  <si>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</si>
  <si>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</si>
  <si>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</si>
  <si>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</si>
  <si>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</si>
  <si>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</si>
  <si>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</si>
  <si>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</si>
  <si>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</si>
  <si>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</si>
  <si>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</si>
  <si>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</si>
  <si>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</si>
  <si>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</si>
  <si>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</si>
  <si>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</si>
  <si>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</si>
  <si>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</si>
  <si>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</si>
  <si>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</si>
  <si>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</si>
  <si>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</si>
  <si>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</si>
  <si>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</si>
  <si>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</si>
  <si>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</si>
  <si>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</si>
  <si>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</si>
  <si>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</si>
  <si>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</si>
  <si>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</si>
  <si>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</si>
  <si>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</si>
  <si>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</si>
  <si>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</si>
  <si>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</si>
  <si>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</si>
  <si>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</si>
  <si>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</si>
  <si>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</si>
  <si>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</si>
  <si>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</si>
  <si>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</si>
  <si>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</si>
  <si>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</si>
  <si>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</si>
  <si>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</si>
  <si>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</si>
  <si>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</si>
  <si>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</si>
  <si>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</si>
  <si>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</si>
  <si>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</si>
  <si>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</si>
  <si>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</si>
  <si>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</si>
  <si>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</si>
  <si>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</si>
  <si>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</si>
  <si>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</si>
  <si>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</si>
  <si>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</si>
  <si>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</si>
  <si>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</si>
  <si>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</si>
  <si>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</si>
  <si>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</si>
  <si>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</si>
  <si>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</si>
  <si>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</si>
  <si>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</si>
  <si>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</si>
  <si>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</si>
  <si>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</si>
  <si>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</si>
  <si>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</si>
  <si>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</si>
  <si>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</si>
  <si>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</si>
  <si>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</si>
  <si>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</si>
  <si>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</si>
  <si>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</si>
  <si>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</si>
  <si>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</si>
  <si>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</si>
  <si>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</si>
  <si>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</si>
  <si>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</si>
  <si>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</si>
  <si>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</si>
  <si>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</si>
  <si>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</si>
  <si>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</si>
  <si>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</si>
  <si>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</si>
  <si>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</si>
  <si>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</si>
  <si>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</si>
  <si>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</si>
  <si>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</si>
  <si>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</si>
  <si>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</si>
  <si>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</si>
  <si>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</si>
  <si>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</si>
  <si>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</si>
  <si>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</si>
  <si>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</si>
  <si>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</si>
  <si>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</si>
  <si>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</si>
  <si>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</si>
  <si>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</si>
  <si>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</si>
  <si>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</si>
  <si>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</si>
  <si>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</si>
  <si>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</si>
  <si>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</si>
  <si>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</si>
  <si>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</si>
  <si>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</si>
  <si>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</si>
  <si>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</si>
  <si>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</si>
  <si>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</si>
  <si>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</si>
  <si>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</si>
  <si>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</si>
  <si>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</si>
  <si>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</si>
  <si>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</si>
  <si>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</si>
  <si>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</si>
  <si>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</si>
  <si>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</si>
  <si>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</si>
  <si>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</si>
  <si>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</si>
  <si>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</si>
  <si>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</si>
  <si>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</si>
  <si>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</si>
  <si>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</si>
  <si>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</si>
  <si>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</si>
  <si>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</si>
  <si>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</si>
  <si>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</si>
  <si>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</si>
  <si>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</si>
  <si>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</si>
  <si>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</si>
  <si>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</si>
  <si>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</si>
  <si>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</si>
  <si>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</si>
  <si>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</si>
  <si>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</si>
  <si>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</si>
  <si>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</si>
  <si>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</si>
  <si>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</si>
  <si>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</si>
  <si>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</si>
  <si>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</si>
  <si>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</si>
  <si>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</si>
  <si>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</si>
  <si>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</si>
  <si>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</si>
  <si>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</si>
  <si>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</si>
  <si>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</si>
  <si>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</si>
  <si>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</si>
  <si>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</si>
  <si>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</si>
  <si>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</si>
  <si>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</si>
  <si>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</si>
  <si>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</si>
  <si>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</si>
  <si>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</si>
  <si>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</si>
  <si>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</si>
  <si>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</si>
  <si>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</si>
  <si>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</si>
  <si>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</si>
  <si>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</si>
  <si>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</si>
  <si>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</si>
  <si>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</si>
  <si>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</si>
  <si>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</si>
  <si>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</si>
  <si>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</si>
  <si>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</si>
  <si>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</si>
  <si>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</si>
  <si>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</si>
  <si>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</si>
  <si>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</si>
  <si>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</si>
  <si>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</si>
  <si>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</si>
  <si>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</si>
  <si>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</si>
  <si>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</si>
  <si>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</si>
  <si>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</si>
  <si>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</si>
  <si>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</si>
  <si>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</si>
  <si>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</si>
  <si>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</si>
  <si>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</si>
  <si>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</si>
  <si>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</si>
  <si>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</si>
  <si>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</si>
  <si>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</si>
  <si>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</si>
  <si>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</si>
  <si>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</si>
  <si>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</si>
  <si>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</si>
  <si>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</si>
  <si>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</si>
  <si>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</si>
  <si>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</si>
  <si>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</si>
  <si>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</si>
  <si>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</si>
  <si>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</si>
  <si>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</si>
  <si>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</si>
  <si>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</si>
  <si>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</si>
  <si>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</si>
  <si>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</si>
  <si>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</si>
  <si>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</si>
  <si>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</si>
  <si>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</si>
  <si>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</si>
  <si>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</si>
  <si>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</si>
  <si>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</si>
  <si>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</si>
  <si>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</si>
  <si>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</si>
  <si>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</si>
  <si>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</si>
  <si>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</si>
  <si>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</si>
  <si>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</si>
  <si>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</si>
  <si>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</si>
  <si>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</si>
  <si>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</si>
  <si>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</si>
  <si>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</si>
  <si>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</si>
  <si>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</si>
  <si>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</si>
  <si>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</si>
  <si>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</si>
  <si>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</si>
  <si>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</si>
  <si>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</si>
  <si>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</si>
  <si>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</si>
  <si>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</si>
  <si>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</si>
  <si>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</si>
  <si>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</si>
  <si>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</si>
  <si>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</si>
  <si>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</si>
  <si>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</si>
  <si>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</si>
  <si>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</si>
  <si>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</si>
  <si>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</si>
  <si>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</si>
  <si>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</si>
  <si>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</si>
  <si>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</si>
  <si>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</si>
  <si>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</si>
  <si>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</si>
  <si>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</si>
  <si>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</si>
  <si>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</si>
  <si>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</si>
  <si>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</si>
  <si>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</si>
  <si>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</si>
  <si>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</si>
  <si>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</si>
  <si>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</si>
  <si>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</si>
  <si>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</si>
  <si>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</si>
  <si>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</si>
  <si>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</si>
  <si>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</si>
  <si>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</si>
  <si>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</si>
  <si>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</si>
  <si>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</si>
  <si>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</si>
  <si>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</si>
  <si>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</si>
  <si>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</si>
  <si>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</si>
  <si>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</si>
  <si>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</si>
  <si>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</si>
  <si>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</si>
  <si>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</si>
  <si>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</si>
  <si>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</si>
  <si>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</si>
  <si>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</si>
  <si>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</si>
  <si>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</si>
  <si>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</si>
  <si>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</si>
  <si>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</si>
  <si>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</si>
  <si>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</si>
  <si>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</si>
  <si>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</si>
  <si>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</si>
  <si>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</si>
  <si>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</si>
  <si>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</si>
  <si>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</si>
  <si>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</si>
  <si>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</si>
  <si>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</si>
  <si>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</si>
  <si>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</si>
  <si>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</si>
  <si>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</si>
  <si>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</si>
  <si>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</si>
  <si>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</si>
  <si>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</si>
  <si>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</si>
  <si>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</si>
  <si>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</si>
  <si>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</si>
  <si>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</si>
  <si>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</si>
  <si>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</si>
  <si>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</si>
  <si>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</si>
  <si>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</si>
  <si>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</si>
  <si>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</si>
  <si>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</si>
  <si>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</si>
  <si>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</si>
  <si>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</si>
  <si>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</si>
  <si>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</si>
  <si>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</si>
  <si>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</si>
  <si>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</si>
  <si>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</si>
  <si>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</si>
  <si>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</si>
  <si>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</si>
  <si>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</si>
  <si>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</si>
  <si>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</si>
  <si>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</si>
  <si>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</si>
  <si>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</si>
  <si>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</si>
  <si>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</si>
  <si>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</si>
  <si>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</si>
  <si>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</si>
  <si>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</si>
  <si>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</si>
  <si>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</si>
  <si>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</si>
  <si>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</si>
  <si>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</si>
  <si>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</si>
  <si>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</si>
  <si>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</si>
  <si>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</si>
  <si>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</si>
  <si>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</si>
  <si>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</si>
  <si>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</si>
  <si>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</si>
  <si>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</si>
  <si>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</si>
  <si>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</si>
  <si>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</si>
  <si>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</si>
  <si>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</si>
  <si>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</si>
  <si>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</si>
  <si>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</si>
  <si>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</si>
  <si>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</si>
  <si>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</si>
  <si>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</si>
  <si>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</si>
  <si>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</si>
  <si>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</si>
  <si>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</si>
  <si>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</si>
  <si>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</si>
  <si>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</si>
  <si>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</si>
  <si>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</si>
  <si>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</si>
  <si>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</si>
  <si>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</si>
  <si>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</si>
  <si>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</si>
  <si>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</si>
  <si>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</si>
  <si>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</si>
  <si>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</si>
  <si>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</si>
  <si>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</si>
  <si>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</si>
  <si>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</si>
  <si>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</si>
  <si>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</si>
  <si>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</si>
  <si>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</si>
  <si>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</si>
  <si>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</si>
  <si>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</si>
  <si>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</si>
  <si>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</si>
  <si>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</si>
  <si>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</si>
  <si>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</si>
  <si>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</si>
  <si>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</si>
  <si>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</si>
  <si>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</si>
  <si>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</si>
  <si>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</si>
  <si>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</si>
  <si>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</si>
  <si>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</si>
  <si>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</si>
  <si>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</si>
  <si>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</si>
  <si>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</si>
  <si>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</si>
  <si>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</si>
  <si>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</si>
  <si>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</si>
  <si>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</si>
  <si>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</si>
  <si>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</si>
  <si>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</si>
  <si>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</si>
  <si>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</si>
  <si>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</si>
  <si>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</si>
  <si>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</si>
  <si>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</si>
  <si>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</si>
  <si>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</si>
  <si>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</si>
  <si>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</si>
  <si>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</si>
  <si>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</si>
  <si>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</si>
  <si>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</si>
  <si>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</si>
  <si>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</si>
  <si>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</si>
  <si>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</si>
  <si>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</si>
  <si>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</si>
  <si>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</si>
  <si>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</si>
  <si>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</si>
  <si>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</si>
  <si>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</si>
  <si>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</si>
  <si>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</si>
  <si>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</si>
  <si>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</si>
  <si>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</si>
  <si>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</si>
  <si>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</si>
  <si>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</si>
  <si>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</si>
  <si>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</si>
  <si>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</si>
  <si>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</si>
  <si>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</si>
  <si>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</si>
  <si>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</si>
  <si>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</si>
  <si>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</si>
  <si>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</si>
  <si>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</si>
  <si>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</si>
  <si>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</si>
  <si>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</si>
  <si>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</si>
  <si>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</si>
  <si>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</si>
  <si>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</si>
  <si>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</si>
  <si>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</si>
  <si>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</si>
  <si>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</si>
  <si>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</si>
  <si>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</si>
  <si>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</si>
  <si>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</si>
  <si>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</si>
  <si>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</si>
  <si>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</si>
  <si>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</si>
  <si>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</si>
  <si>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</si>
  <si>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</si>
  <si>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</si>
  <si>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</si>
  <si>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</si>
  <si>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</si>
  <si>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</si>
  <si>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</si>
  <si>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</si>
  <si>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</si>
  <si>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</si>
  <si>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</si>
  <si>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</si>
  <si>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</si>
  <si>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</si>
  <si>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</si>
  <si>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</si>
  <si>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</si>
  <si>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</si>
  <si>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</si>
  <si>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</si>
  <si>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</si>
  <si>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</si>
  <si>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</si>
  <si>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</si>
  <si>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</si>
  <si>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</si>
  <si>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</si>
  <si>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</si>
  <si>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</si>
  <si>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</si>
  <si>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</si>
  <si>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</si>
  <si>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</si>
  <si>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</si>
  <si>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</si>
  <si>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</si>
  <si>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</si>
  <si>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</si>
  <si>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</si>
  <si>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</si>
  <si>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</si>
  <si>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</si>
  <si>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</si>
  <si>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</si>
  <si>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</si>
  <si>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</si>
  <si>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</si>
  <si>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</si>
  <si>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</si>
  <si>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</si>
  <si>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</si>
  <si>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</si>
  <si>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</si>
  <si>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</si>
  <si>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</si>
  <si>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</si>
  <si>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</si>
  <si>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</si>
  <si>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</si>
  <si>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</si>
  <si>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</si>
  <si>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</si>
  <si>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</si>
  <si>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</si>
  <si>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</si>
  <si>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</si>
  <si>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</si>
  <si>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</si>
  <si>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</si>
  <si>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</si>
  <si>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</si>
  <si>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</si>
  <si>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</si>
  <si>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</si>
  <si>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</si>
  <si>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</si>
  <si>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</si>
  <si>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</si>
  <si>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</si>
  <si>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</si>
  <si>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</si>
  <si>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</si>
  <si>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</si>
  <si>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</si>
  <si>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</si>
  <si>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</si>
  <si>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</si>
  <si>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</si>
  <si>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</si>
  <si>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</si>
  <si>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</si>
  <si>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</si>
  <si>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</si>
  <si>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</si>
  <si>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</si>
  <si>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</si>
  <si>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</si>
  <si>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</si>
  <si>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</si>
  <si>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</si>
  <si>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</si>
  <si>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</si>
  <si>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</si>
  <si>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</si>
  <si>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</si>
  <si>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</si>
  <si>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</si>
  <si>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</si>
  <si>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</si>
  <si>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</si>
  <si>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</si>
  <si>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</si>
  <si>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</si>
  <si>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</si>
  <si>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</si>
  <si>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</si>
  <si>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</si>
  <si>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</si>
  <si>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</si>
  <si>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</si>
  <si>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</si>
  <si>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</si>
  <si>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</si>
  <si>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</si>
  <si>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</si>
  <si>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</si>
  <si>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</si>
  <si>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</si>
  <si>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</si>
  <si>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</si>
  <si>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</si>
  <si>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</si>
  <si>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</si>
  <si>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</si>
  <si>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</si>
  <si>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</si>
  <si>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</si>
  <si>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</si>
  <si>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</si>
  <si>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</si>
  <si>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</si>
  <si>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</si>
  <si>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</si>
  <si>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</si>
  <si>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</si>
  <si>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</si>
  <si>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</si>
  <si>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</si>
  <si>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</si>
  <si>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</si>
  <si>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</si>
  <si>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</si>
  <si>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</si>
  <si>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</si>
  <si>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</si>
  <si>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</si>
  <si>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</si>
  <si>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</si>
  <si>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</si>
  <si>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</si>
  <si>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</si>
  <si>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</si>
  <si>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</si>
  <si>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</si>
  <si>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</si>
  <si>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</si>
  <si>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</si>
  <si>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</si>
  <si>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</si>
  <si>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</si>
  <si>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</si>
  <si>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</si>
  <si>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</si>
  <si>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</si>
  <si>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</si>
  <si>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</si>
  <si>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</si>
  <si>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</si>
  <si>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</si>
  <si>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</si>
  <si>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</si>
  <si>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</si>
  <si>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</si>
  <si>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</si>
  <si>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</si>
  <si>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</si>
  <si>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</si>
  <si>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</si>
  <si>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</si>
  <si>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</si>
  <si>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</si>
  <si>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</si>
  <si>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</si>
  <si>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</si>
  <si>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</si>
  <si>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</si>
  <si>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</si>
  <si>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</si>
  <si>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</si>
  <si>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</si>
  <si>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</si>
  <si>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</si>
  <si>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</si>
  <si>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</si>
  <si>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</si>
  <si>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</si>
  <si>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</si>
  <si>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</si>
  <si>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</si>
  <si>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</si>
  <si>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</si>
  <si>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</si>
  <si>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</si>
  <si>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</si>
  <si>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</si>
  <si>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</si>
  <si>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</si>
  <si>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</si>
  <si>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</si>
  <si>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</si>
  <si>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</si>
  <si>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</si>
  <si>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</si>
  <si>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</si>
  <si>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</si>
  <si>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</si>
  <si>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</si>
  <si>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</si>
  <si>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</si>
  <si>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</si>
  <si>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</si>
  <si>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</si>
  <si>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</si>
  <si>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</si>
  <si>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</si>
  <si>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</si>
  <si>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</si>
  <si>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</si>
  <si>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</si>
  <si>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</si>
  <si>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</si>
  <si>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</si>
  <si>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</si>
  <si>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</si>
  <si>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</si>
  <si>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</si>
  <si>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</si>
  <si>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</si>
  <si>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</si>
  <si>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</si>
  <si>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</si>
  <si>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</si>
  <si>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</si>
  <si>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</si>
  <si>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</si>
  <si>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</si>
  <si>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</si>
  <si>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</si>
  <si>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</si>
  <si>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</si>
  <si>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</si>
  <si>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</si>
  <si>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</si>
  <si>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</si>
  <si>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</si>
  <si>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</si>
  <si>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</si>
  <si>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</si>
  <si>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</si>
  <si>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</si>
  <si>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</si>
  <si>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</si>
  <si>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</si>
  <si>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</si>
  <si>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</si>
  <si>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</si>
  <si>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</si>
  <si>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</si>
  <si>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</si>
  <si>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</si>
  <si>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</si>
  <si>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</si>
  <si>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</si>
  <si>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</si>
  <si>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</si>
  <si>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</si>
  <si>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</si>
  <si>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</si>
  <si>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</si>
  <si>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</si>
  <si>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</si>
  <si>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</si>
  <si>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</si>
  <si>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</si>
  <si>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</si>
  <si>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</si>
  <si>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</si>
  <si>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</si>
  <si>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</si>
  <si>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</si>
  <si>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</si>
  <si>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</si>
  <si>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</si>
  <si>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</si>
  <si>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</si>
  <si>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</si>
  <si>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</si>
  <si>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</si>
  <si>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</si>
  <si>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</si>
  <si>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</si>
  <si>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</si>
  <si>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</si>
  <si>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</si>
  <si>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</si>
  <si>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</si>
  <si>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</si>
  <si>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</si>
  <si>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</si>
  <si>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</si>
  <si>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</si>
  <si>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</si>
  <si>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</si>
  <si>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</si>
  <si>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</si>
  <si>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</si>
  <si>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</si>
  <si>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</si>
  <si>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</si>
  <si>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</si>
  <si>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</si>
  <si>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</si>
  <si>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</si>
  <si>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</si>
  <si>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</si>
  <si>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</si>
  <si>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</si>
  <si>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</si>
  <si>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</si>
  <si>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</si>
  <si>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</si>
  <si>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</si>
  <si>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</si>
  <si>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</si>
  <si>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</si>
  <si>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</si>
  <si>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</si>
  <si>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</si>
  <si>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</si>
  <si>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</si>
  <si>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</si>
  <si>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</si>
  <si>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</si>
  <si>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</si>
  <si>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</si>
  <si>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</si>
  <si>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</si>
  <si>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</si>
  <si>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</si>
  <si>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</si>
  <si>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</si>
  <si>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</si>
  <si>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</si>
  <si>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</si>
  <si>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</si>
  <si>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</si>
  <si>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</si>
  <si>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</si>
  <si>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</si>
  <si>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</si>
  <si>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</si>
  <si>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</si>
  <si>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</si>
  <si>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</si>
  <si>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</si>
  <si>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</si>
  <si>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</si>
  <si>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</si>
  <si>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</si>
  <si>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</si>
  <si>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</si>
  <si>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</si>
  <si>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</si>
  <si>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</si>
  <si>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</si>
  <si>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</si>
  <si>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</si>
  <si>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</si>
  <si>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</si>
  <si>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</si>
  <si>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</si>
  <si>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</si>
  <si>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</si>
  <si>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</si>
  <si>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</si>
  <si>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</si>
  <si>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</si>
  <si>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</si>
  <si>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</si>
  <si>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</si>
  <si>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</si>
  <si>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</si>
  <si>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</si>
  <si>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</si>
  <si>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</si>
  <si>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</si>
  <si>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</si>
  <si>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</si>
  <si>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</si>
  <si>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</si>
  <si>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</si>
  <si>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</si>
  <si>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</si>
  <si>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</si>
  <si>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</si>
  <si>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</si>
  <si>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</si>
  <si>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</si>
  <si>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</si>
  <si>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</si>
  <si>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</si>
  <si>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</si>
  <si>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</si>
  <si>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</si>
  <si>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</si>
  <si>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</si>
  <si>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</si>
  <si>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</si>
  <si>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</si>
  <si>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</si>
  <si>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</si>
  <si>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</si>
  <si>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</si>
  <si>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</si>
  <si>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</si>
  <si>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</si>
  <si>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</si>
  <si>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</si>
  <si>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</si>
  <si>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</si>
  <si>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</si>
  <si>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</si>
  <si>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</si>
  <si>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</si>
  <si>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</si>
  <si>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</si>
  <si>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</si>
  <si>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</si>
  <si>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</si>
  <si>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</si>
  <si>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</si>
  <si>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</si>
  <si>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</si>
  <si>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</si>
  <si>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</si>
  <si>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</si>
  <si>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</si>
  <si>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</si>
  <si>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</si>
  <si>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</si>
  <si>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</si>
  <si>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</si>
  <si>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</si>
  <si>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</si>
  <si>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</si>
  <si>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</si>
  <si>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</si>
  <si>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</si>
  <si>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</si>
  <si>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</si>
  <si>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</si>
  <si>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</si>
  <si>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</si>
  <si>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</si>
  <si>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</si>
  <si>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</si>
  <si>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</si>
  <si>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</si>
  <si>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</si>
  <si>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</si>
  <si>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</si>
  <si>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</si>
  <si>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</si>
  <si>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</si>
  <si>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</si>
  <si>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</si>
  <si>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</si>
  <si>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</si>
  <si>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</si>
  <si>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</si>
  <si>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</si>
  <si>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</si>
  <si>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</si>
  <si>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</si>
  <si>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</si>
  <si>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</si>
  <si>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</si>
  <si>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</si>
  <si>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</si>
  <si>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</si>
  <si>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</si>
  <si>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</si>
  <si>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</si>
  <si>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</si>
  <si>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</si>
  <si>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</si>
  <si>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</si>
  <si>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</si>
  <si>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</si>
  <si>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</si>
  <si>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</si>
  <si>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</si>
  <si>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</si>
  <si>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</si>
  <si>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</si>
  <si>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</si>
  <si>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</si>
  <si>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</si>
  <si>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</si>
  <si>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</si>
  <si>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</si>
  <si>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</si>
  <si>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</si>
  <si>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</si>
  <si>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</si>
  <si>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</si>
  <si>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</si>
  <si>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</si>
  <si>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</si>
  <si>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</si>
  <si>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</si>
  <si>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</si>
  <si>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</si>
  <si>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</si>
  <si>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</si>
  <si>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</si>
  <si>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</si>
  <si>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</si>
  <si>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</si>
  <si>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</si>
  <si>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</si>
  <si>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</si>
  <si>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</si>
  <si>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</si>
  <si>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</si>
  <si>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</si>
  <si>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</si>
  <si>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</si>
  <si>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</si>
  <si>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</si>
  <si>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</si>
  <si>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</si>
  <si>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</si>
  <si>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</si>
  <si>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</si>
  <si>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</si>
  <si>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</si>
  <si>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</si>
  <si>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</si>
  <si>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</si>
  <si>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</si>
  <si>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</si>
  <si>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</si>
  <si>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</si>
  <si>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</si>
  <si>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</si>
  <si>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</si>
  <si>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</si>
  <si>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</si>
  <si>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</si>
  <si>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</si>
  <si>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</si>
  <si>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</si>
  <si>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</si>
  <si>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</si>
  <si>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</si>
  <si>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</si>
  <si>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</si>
  <si>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</si>
  <si>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</si>
  <si>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</si>
  <si>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</si>
  <si>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</si>
  <si>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</si>
  <si>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</si>
  <si>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</si>
  <si>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</si>
  <si>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</si>
  <si>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</si>
  <si>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</si>
  <si>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</si>
  <si>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</si>
  <si>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</si>
  <si>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</si>
  <si>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</si>
  <si>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</si>
  <si>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</si>
  <si>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</si>
  <si>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</si>
  <si>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</si>
  <si>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</si>
  <si>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</si>
  <si>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</si>
  <si>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</si>
  <si>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</si>
  <si>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</si>
  <si>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</si>
  <si>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</si>
  <si>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</si>
  <si>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</si>
  <si>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</si>
  <si>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</si>
  <si>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</si>
  <si>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</si>
  <si>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</si>
  <si>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</si>
  <si>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</si>
  <si>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</si>
  <si>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</si>
  <si>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</si>
  <si>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</si>
  <si>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</si>
  <si>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</si>
  <si>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</si>
  <si>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</si>
  <si>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</si>
  <si>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</si>
  <si>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</si>
  <si>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</si>
  <si>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</si>
  <si>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</si>
  <si>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</si>
  <si>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</si>
  <si>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</si>
  <si>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</si>
  <si>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</si>
  <si>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</si>
  <si>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</si>
  <si>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</si>
  <si>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</si>
  <si>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</si>
  <si>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</si>
  <si>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</si>
  <si>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</si>
  <si>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</si>
  <si>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</si>
  <si>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</si>
  <si>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</si>
  <si>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</si>
  <si>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</si>
  <si>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</si>
  <si>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</si>
  <si>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</si>
  <si>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</si>
  <si>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</si>
  <si>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</si>
  <si>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</si>
  <si>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</si>
  <si>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</si>
  <si>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</si>
  <si>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</si>
  <si>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</si>
  <si>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</si>
  <si>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</si>
  <si>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</si>
  <si>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</si>
  <si>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</si>
  <si>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</si>
  <si>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</si>
  <si>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</si>
  <si>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</si>
  <si>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</si>
  <si>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</si>
  <si>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</si>
  <si>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</si>
  <si>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</si>
  <si>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</si>
  <si>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</si>
  <si>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</si>
  <si>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</si>
  <si>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</si>
  <si>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</si>
  <si>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</si>
  <si>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</si>
  <si>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</si>
  <si>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</si>
  <si>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</si>
  <si>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</si>
  <si>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</si>
  <si>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</si>
  <si>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</si>
  <si>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</si>
  <si>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</si>
  <si>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</si>
  <si>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</si>
  <si>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</si>
  <si>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</si>
  <si>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</si>
  <si>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</si>
  <si>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</si>
  <si>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</si>
  <si>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</si>
  <si>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</si>
  <si>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</si>
  <si>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</si>
  <si>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</si>
  <si>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</si>
  <si>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</si>
  <si>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</si>
  <si>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</si>
  <si>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</si>
  <si>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</si>
  <si>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</si>
  <si>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</si>
  <si>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</si>
  <si>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</si>
  <si>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</si>
  <si>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</si>
  <si>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</si>
  <si>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</si>
  <si>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</si>
  <si>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</si>
  <si>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</si>
  <si>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</si>
  <si>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</si>
  <si>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</si>
  <si>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</si>
  <si>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</si>
  <si>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</si>
  <si>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</si>
  <si>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</si>
  <si>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</si>
  <si>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</si>
  <si>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</si>
  <si>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</si>
  <si>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</si>
  <si>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</si>
  <si>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</si>
  <si>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</si>
  <si>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</si>
  <si>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</si>
  <si>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</si>
  <si>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</si>
  <si>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</si>
  <si>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</si>
  <si>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</si>
  <si>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</si>
  <si>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</si>
  <si>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</si>
  <si>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</si>
  <si>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</si>
  <si>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</si>
  <si>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</si>
  <si>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</si>
  <si>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</si>
  <si>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</si>
  <si>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</si>
  <si>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</si>
  <si>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</si>
  <si>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</si>
  <si>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</si>
  <si>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</si>
  <si>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</si>
  <si>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</si>
  <si>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</si>
  <si>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</si>
  <si>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</si>
  <si>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</si>
  <si>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</si>
  <si>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</si>
  <si>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</si>
  <si>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</si>
  <si>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</si>
  <si>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</si>
  <si>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</si>
  <si>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</si>
  <si>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</si>
  <si>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</si>
  <si>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</si>
  <si>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</si>
  <si>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</si>
  <si>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</si>
  <si>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</si>
  <si>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</si>
  <si>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</si>
  <si>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</si>
  <si>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</si>
  <si>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</si>
  <si>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</si>
  <si>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</si>
  <si>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</si>
  <si>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</si>
  <si>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</si>
  <si>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</si>
  <si>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</si>
  <si>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</si>
  <si>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</si>
  <si>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</si>
  <si>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</si>
  <si>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</si>
  <si>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</si>
  <si>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</si>
  <si>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</si>
  <si>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</si>
  <si>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</si>
  <si>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</si>
  <si>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</si>
  <si>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</si>
  <si>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</si>
  <si>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</si>
  <si>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</si>
  <si>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</si>
  <si>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</si>
  <si>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</si>
  <si>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</si>
  <si>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</si>
  <si>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</si>
  <si>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</si>
  <si>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</si>
  <si>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</si>
  <si>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</si>
  <si>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</si>
  <si>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</si>
  <si>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</si>
  <si>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</si>
  <si>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</si>
  <si>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</si>
  <si>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</si>
  <si>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</si>
  <si>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</si>
  <si>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</si>
  <si>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</si>
  <si>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</si>
  <si>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</si>
  <si>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</si>
  <si>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</si>
  <si>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</si>
  <si>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</si>
  <si>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</si>
  <si>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</si>
  <si>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</si>
  <si>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</si>
  <si>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</si>
  <si>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</si>
  <si>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</si>
  <si>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</si>
  <si>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</si>
  <si>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</si>
  <si>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</si>
  <si>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</si>
  <si>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</si>
  <si>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</si>
  <si>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</si>
  <si>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</si>
  <si>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</si>
  <si>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</si>
  <si>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</si>
  <si>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</si>
  <si>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</si>
  <si>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</si>
  <si>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</si>
  <si>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</si>
  <si>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</si>
  <si>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</si>
  <si>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</si>
  <si>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</si>
  <si>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</si>
  <si>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</si>
  <si>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</si>
  <si>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</si>
  <si>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</si>
  <si>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</si>
  <si>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</si>
  <si>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</si>
  <si>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</si>
  <si>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</si>
  <si>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</si>
  <si>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</si>
  <si>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</si>
  <si>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</si>
  <si>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</si>
  <si>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</si>
  <si>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</si>
  <si>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</si>
  <si>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</si>
  <si>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</si>
  <si>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</si>
  <si>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</si>
  <si>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</si>
  <si>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</si>
  <si>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</si>
  <si>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</si>
  <si>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</si>
  <si>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</si>
  <si>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</si>
  <si>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</si>
  <si>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</si>
  <si>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</si>
  <si>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</si>
  <si>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</si>
  <si>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</si>
  <si>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</si>
  <si>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</si>
  <si>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</si>
  <si>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</si>
  <si>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</si>
  <si>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</si>
  <si>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</si>
  <si>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</si>
  <si>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</si>
  <si>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</si>
  <si>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</si>
  <si>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</si>
  <si>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</si>
  <si>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</si>
  <si>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</si>
  <si>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</si>
  <si>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</si>
  <si>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</si>
  <si>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</si>
  <si>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</si>
  <si>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</si>
  <si>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</si>
  <si>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</si>
  <si>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</si>
  <si>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</si>
  <si>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</si>
  <si>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</si>
  <si>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</si>
  <si>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</si>
  <si>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</si>
  <si>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</si>
  <si>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</si>
  <si>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</si>
  <si>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</si>
  <si>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</si>
  <si>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</si>
  <si>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</si>
  <si>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</si>
  <si>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</si>
  <si>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</si>
  <si>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</si>
  <si>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</si>
  <si>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</si>
  <si>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</si>
  <si>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</si>
  <si>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</si>
  <si>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</si>
  <si>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</si>
  <si>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</si>
  <si>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</si>
  <si>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</si>
  <si>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</si>
  <si>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</si>
  <si>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</si>
  <si>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</si>
  <si>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</si>
  <si>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</si>
  <si>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</si>
  <si>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</si>
  <si>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</si>
  <si>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</si>
  <si>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</si>
  <si>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</si>
  <si>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</si>
  <si>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</si>
  <si>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</si>
  <si>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</si>
  <si>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</si>
  <si>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</si>
  <si>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</si>
  <si>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</si>
  <si>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</si>
  <si>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</si>
  <si>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</si>
  <si>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</si>
  <si>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</si>
  <si>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</si>
  <si>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</si>
  <si>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</si>
  <si>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</si>
  <si>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</si>
  <si>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</si>
  <si>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</si>
  <si>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</si>
  <si>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</si>
  <si>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</si>
  <si>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</si>
  <si>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</si>
  <si>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</si>
  <si>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</si>
  <si>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</si>
  <si>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</si>
  <si>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</si>
  <si>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</si>
  <si>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</si>
  <si>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</si>
  <si>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</si>
  <si>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</si>
  <si>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</si>
  <si>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</si>
  <si>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</si>
  <si>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</si>
  <si>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</si>
  <si>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</si>
  <si>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</si>
  <si>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</si>
  <si>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</si>
  <si>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</si>
  <si>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</si>
  <si>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</si>
  <si>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</si>
  <si>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</si>
  <si>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</si>
  <si>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</si>
  <si>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</si>
  <si>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</si>
  <si>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</si>
  <si>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</si>
  <si>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</si>
  <si>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</si>
  <si>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</si>
  <si>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</si>
  <si>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</si>
  <si>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</si>
  <si>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</si>
  <si>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</si>
  <si>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</si>
  <si>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</si>
  <si>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</si>
  <si>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</si>
  <si>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</si>
  <si>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</si>
  <si>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</si>
  <si>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</si>
  <si>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</si>
  <si>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</si>
  <si>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</si>
  <si>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</si>
  <si>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</si>
  <si>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</si>
  <si>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</si>
  <si>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</si>
  <si>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</si>
  <si>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</si>
  <si>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</si>
  <si>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</si>
  <si>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</si>
  <si>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</si>
  <si>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</si>
  <si>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</si>
  <si>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</si>
  <si>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</si>
  <si>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</si>
  <si>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</si>
  <si>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</si>
  <si>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</si>
  <si>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</si>
  <si>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</si>
  <si>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</si>
  <si>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</si>
  <si>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</si>
  <si>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</si>
  <si>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</si>
  <si>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</si>
  <si>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</si>
  <si>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</si>
  <si>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</si>
  <si>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</si>
  <si>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</si>
  <si>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</si>
  <si>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</si>
  <si>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</si>
  <si>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</si>
  <si>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</si>
  <si>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</si>
  <si>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</si>
  <si>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</si>
  <si>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</si>
  <si>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</si>
  <si>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</si>
  <si>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</si>
  <si>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</si>
  <si>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</si>
  <si>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</si>
  <si>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</si>
  <si>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</si>
  <si>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</si>
  <si>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</si>
  <si>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</si>
  <si>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</si>
  <si>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</si>
  <si>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</si>
  <si>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</si>
  <si>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</si>
  <si>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</si>
  <si>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</si>
  <si>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</si>
  <si>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</si>
  <si>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</si>
  <si>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</si>
  <si>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</si>
  <si>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</si>
  <si>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</si>
  <si>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</si>
  <si>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</si>
  <si>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</si>
  <si>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</si>
  <si>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</si>
  <si>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</si>
  <si>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</si>
  <si>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</si>
  <si>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</si>
  <si>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</si>
  <si>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</si>
  <si>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</si>
  <si>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</si>
  <si>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</si>
  <si>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</si>
  <si>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</si>
  <si>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</si>
  <si>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</si>
  <si>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</si>
  <si>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</si>
  <si>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</si>
  <si>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</si>
  <si>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</si>
  <si>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</si>
  <si>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</si>
  <si>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</si>
  <si>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</si>
  <si>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</si>
  <si>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</si>
  <si>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</si>
  <si>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</si>
  <si>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</si>
  <si>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</si>
  <si>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</si>
  <si>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</si>
  <si>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</si>
  <si>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</si>
  <si>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</si>
  <si>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</si>
  <si>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</si>
  <si>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</si>
  <si>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</si>
  <si>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</si>
  <si>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</si>
  <si>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</si>
  <si>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</si>
  <si>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</si>
  <si>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</si>
  <si>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</si>
  <si>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</si>
  <si>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</si>
  <si>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</si>
  <si>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</si>
  <si>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</si>
  <si>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</si>
  <si>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</si>
  <si>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</si>
  <si>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</si>
  <si>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</si>
  <si>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</si>
  <si>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</si>
  <si>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</si>
  <si>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</si>
  <si>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</si>
  <si>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</si>
  <si>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</si>
  <si>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</si>
  <si>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</si>
  <si>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</si>
  <si>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</si>
  <si>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</si>
  <si>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</si>
  <si>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</si>
  <si>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</si>
  <si>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</si>
  <si>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</si>
  <si>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</si>
  <si>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</si>
  <si>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</si>
  <si>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</si>
  <si>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</si>
  <si>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</si>
  <si>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</si>
  <si>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</si>
  <si>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</si>
  <si>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</si>
  <si>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</si>
  <si>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</si>
  <si>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</si>
  <si>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</si>
  <si>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</si>
  <si>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</si>
  <si>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</si>
  <si>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</si>
  <si>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</si>
  <si>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</si>
  <si>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</si>
  <si>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</si>
  <si>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</si>
  <si>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</si>
  <si>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</si>
  <si>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</si>
  <si>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</si>
  <si>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</si>
  <si>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</si>
  <si>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</si>
  <si>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</si>
  <si>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</si>
  <si>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</si>
  <si>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</si>
  <si>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</si>
  <si>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</si>
  <si>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</si>
  <si>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</si>
  <si>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</si>
  <si>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</si>
  <si>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</si>
  <si>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</si>
  <si>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</si>
  <si>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</si>
  <si>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</si>
  <si>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</si>
  <si>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</si>
  <si>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</si>
  <si>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</si>
  <si>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</si>
  <si>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</si>
  <si>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</si>
  <si>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</si>
  <si>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</si>
  <si>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</si>
  <si>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</si>
  <si>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</si>
  <si>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</si>
  <si>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</si>
  <si>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</si>
  <si>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</si>
  <si>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</si>
  <si>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</si>
  <si>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</si>
  <si>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</si>
  <si>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</si>
  <si>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</si>
  <si>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</si>
  <si>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</si>
  <si>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</si>
  <si>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</si>
  <si>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</si>
  <si>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</si>
  <si>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</si>
  <si>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</si>
  <si>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</si>
  <si>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</si>
  <si>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</si>
  <si>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</si>
  <si>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</si>
  <si>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</si>
  <si>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</si>
  <si>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</si>
  <si>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</si>
  <si>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</si>
  <si>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</si>
  <si>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</si>
  <si>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</si>
  <si>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</si>
  <si>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</si>
  <si>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</si>
  <si>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</si>
  <si>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</si>
  <si>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</si>
  <si>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</si>
  <si>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</si>
  <si>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</si>
  <si>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</si>
  <si>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</si>
  <si>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</si>
  <si>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</si>
  <si>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</si>
  <si>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</si>
  <si>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</si>
  <si>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</si>
  <si>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</si>
  <si>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</si>
  <si>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</si>
  <si>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</si>
  <si>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</si>
  <si>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</si>
  <si>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</si>
  <si>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</si>
  <si>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</si>
  <si>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</si>
  <si>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</si>
  <si>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</si>
  <si>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</si>
  <si>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</si>
  <si>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</si>
  <si>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</si>
  <si>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</si>
  <si>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</si>
  <si>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</si>
  <si>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</si>
  <si>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</si>
  <si>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</si>
  <si>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</si>
  <si>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</si>
  <si>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</si>
  <si>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</si>
  <si>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</si>
  <si>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</si>
  <si>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</si>
  <si>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</si>
  <si>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</si>
  <si>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</si>
  <si>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</si>
  <si>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</si>
  <si>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</si>
  <si>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</si>
  <si>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</si>
  <si>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</si>
  <si>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</si>
  <si>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</si>
  <si>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</si>
  <si>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</si>
  <si>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</si>
  <si>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</si>
  <si>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</si>
  <si>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</si>
  <si>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</si>
  <si>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</si>
  <si>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</si>
  <si>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</si>
  <si>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</si>
  <si>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</si>
  <si>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</si>
  <si>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</si>
  <si>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</si>
  <si>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</si>
  <si>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</si>
  <si>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</si>
  <si>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</si>
  <si>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</si>
  <si>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</si>
  <si>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</si>
  <si>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</si>
  <si>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</si>
  <si>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</si>
  <si>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</si>
  <si>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</si>
  <si>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</si>
  <si>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</si>
  <si>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</si>
  <si>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</si>
  <si>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</si>
  <si>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</si>
  <si>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</si>
  <si>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</si>
  <si>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</si>
  <si>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</si>
  <si>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</si>
  <si>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</si>
  <si>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</si>
  <si>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</si>
  <si>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</si>
  <si>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</si>
  <si>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</si>
  <si>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</si>
  <si>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</si>
  <si>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</si>
  <si>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</si>
  <si>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</si>
  <si>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</si>
  <si>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</si>
  <si>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</si>
  <si>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</si>
  <si>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</si>
  <si>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</si>
  <si>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</si>
  <si>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</si>
  <si>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</si>
  <si>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</si>
  <si>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</si>
  <si>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</si>
  <si>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</si>
  <si>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</si>
  <si>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</si>
  <si>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</si>
  <si>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</si>
  <si>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</si>
  <si>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</si>
  <si>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</si>
  <si>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</si>
  <si>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</si>
  <si>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</si>
  <si>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</si>
  <si>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</si>
  <si>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</si>
  <si>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</si>
  <si>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</si>
  <si>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</si>
  <si>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</si>
  <si>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</si>
  <si>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</si>
  <si>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</si>
  <si>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</si>
  <si>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</si>
  <si>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</si>
  <si>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</si>
  <si>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</si>
  <si>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</si>
  <si>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</si>
  <si>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</si>
  <si>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</si>
  <si>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</si>
  <si>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</si>
  <si>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</si>
  <si>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</si>
  <si>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</si>
  <si>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</si>
  <si>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</si>
  <si>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</si>
  <si>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</si>
  <si>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</si>
  <si>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</si>
  <si>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</si>
  <si>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</si>
  <si>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</si>
  <si>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</si>
  <si>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</si>
  <si>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</si>
  <si>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</si>
  <si>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</si>
  <si>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</si>
  <si>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</si>
  <si>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</si>
  <si>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</si>
  <si>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</si>
  <si>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</si>
  <si>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</si>
  <si>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</si>
  <si>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</si>
  <si>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</si>
  <si>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</si>
  <si>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</si>
  <si>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</si>
  <si>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</si>
  <si>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</si>
  <si>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</si>
  <si>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</si>
  <si>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</si>
  <si>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</si>
  <si>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</si>
  <si>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</si>
  <si>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</si>
  <si>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</si>
  <si>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</si>
  <si>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</si>
  <si>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</si>
  <si>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</si>
  <si>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</si>
  <si>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</si>
  <si>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</si>
  <si>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</si>
  <si>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</si>
  <si>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</si>
  <si>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</si>
  <si>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</si>
  <si>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</si>
  <si>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</si>
  <si>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</si>
  <si>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</si>
  <si>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</si>
  <si>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</si>
  <si>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</si>
  <si>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</si>
  <si>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</si>
  <si>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</si>
  <si>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</si>
  <si>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</si>
  <si>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</si>
  <si>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</si>
  <si>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</si>
  <si>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</si>
  <si>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</si>
  <si>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</si>
  <si>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</si>
  <si>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</si>
  <si>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</si>
  <si>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</si>
  <si>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</si>
  <si>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</si>
  <si>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</si>
  <si>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</si>
  <si>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</si>
  <si>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</si>
  <si>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</si>
  <si>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</si>
  <si>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</si>
  <si>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</si>
  <si>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</si>
  <si>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</si>
  <si>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</si>
  <si>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</si>
  <si>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</si>
  <si>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</si>
  <si>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</si>
  <si>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</si>
  <si>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</si>
  <si>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</si>
  <si>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</si>
  <si>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</si>
  <si>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</si>
  <si>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</si>
  <si>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</si>
  <si>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</si>
  <si>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</si>
  <si>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</si>
  <si>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</si>
  <si>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</si>
  <si>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</si>
  <si>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</si>
  <si>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</si>
  <si>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</si>
  <si>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</si>
  <si>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</si>
  <si>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</si>
  <si>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</si>
  <si>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</si>
  <si>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</si>
  <si>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</si>
  <si>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</si>
  <si>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</si>
  <si>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</si>
  <si>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</si>
  <si>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</si>
  <si>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</si>
  <si>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</si>
  <si>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</si>
  <si>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</si>
  <si>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</si>
  <si>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</si>
  <si>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</si>
  <si>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</si>
  <si>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</si>
  <si>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</si>
  <si>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</si>
  <si>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</si>
  <si>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</si>
  <si>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</si>
  <si>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</si>
  <si>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</si>
  <si>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</si>
  <si>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</si>
  <si>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</si>
  <si>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</si>
  <si>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</si>
  <si>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</si>
  <si>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</si>
  <si>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</si>
  <si>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</si>
  <si>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</si>
  <si>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</si>
  <si>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</si>
  <si>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</si>
  <si>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</si>
  <si>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</si>
  <si>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</si>
  <si>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</si>
  <si>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</si>
  <si>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</si>
  <si>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</si>
  <si>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</si>
  <si>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</si>
  <si>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</si>
  <si>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</si>
  <si>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</si>
  <si>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</si>
  <si>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</si>
  <si>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</si>
  <si>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</si>
  <si>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</si>
  <si>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</si>
  <si>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</si>
  <si>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</si>
  <si>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</si>
  <si>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</si>
  <si>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</si>
  <si>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</si>
  <si>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</si>
  <si>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</si>
  <si>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</si>
  <si>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</si>
  <si>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</si>
  <si>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</si>
  <si>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</si>
  <si>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</si>
  <si>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</si>
  <si>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</si>
  <si>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</si>
  <si>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</si>
  <si>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</si>
  <si>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</si>
  <si>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</si>
  <si>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</si>
  <si>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</si>
  <si>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</si>
  <si>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</si>
  <si>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</si>
  <si>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</si>
  <si>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</si>
  <si>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</si>
  <si>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</si>
  <si>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</si>
  <si>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</si>
  <si>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</si>
  <si>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</si>
  <si>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</si>
  <si>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</si>
  <si>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</si>
  <si>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</si>
  <si>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</si>
  <si>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</si>
  <si>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</si>
  <si>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</si>
  <si>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</si>
  <si>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</si>
  <si>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</si>
  <si>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</si>
  <si>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</si>
  <si>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</si>
  <si>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</si>
  <si>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</si>
  <si>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</si>
  <si>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</si>
  <si>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</si>
  <si>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</si>
  <si>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</si>
  <si>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</si>
  <si>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</si>
  <si>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</si>
  <si>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</si>
  <si>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</si>
  <si>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</si>
  <si>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</si>
  <si>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</si>
  <si>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</si>
  <si>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</si>
  <si>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</si>
  <si>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</si>
  <si>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</si>
  <si>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</si>
  <si>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</si>
  <si>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</si>
  <si>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</si>
  <si>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</si>
  <si>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</si>
  <si>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</si>
  <si>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</si>
  <si>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</si>
  <si>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</si>
  <si>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</si>
  <si>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</si>
  <si>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</si>
  <si>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</si>
  <si>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</si>
  <si>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</si>
  <si>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</si>
  <si>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</si>
  <si>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</si>
  <si>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</si>
  <si>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</si>
  <si>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</si>
  <si>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</si>
  <si>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</si>
  <si>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</si>
  <si>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</si>
  <si>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</si>
  <si>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</si>
  <si>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</si>
  <si>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</si>
  <si>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</si>
  <si>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</si>
  <si>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</si>
  <si>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</si>
  <si>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</si>
  <si>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</si>
  <si>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</si>
  <si>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</si>
  <si>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</si>
  <si>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</si>
  <si>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</si>
  <si>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</si>
  <si>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</si>
  <si>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</si>
  <si>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</si>
  <si>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</si>
  <si>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</si>
  <si>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</si>
  <si>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</si>
  <si>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</si>
  <si>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</si>
  <si>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</si>
  <si>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</si>
  <si>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</si>
  <si>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</si>
  <si>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</si>
  <si>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</si>
  <si>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</si>
  <si>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</si>
  <si>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</si>
  <si>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</si>
  <si>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</si>
  <si>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</si>
  <si>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</si>
  <si>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</si>
  <si>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</si>
  <si>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</si>
  <si>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</si>
  <si>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</si>
  <si>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</si>
  <si>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</si>
  <si>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</si>
  <si>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</si>
  <si>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</si>
  <si>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</si>
  <si>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</si>
  <si>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</si>
  <si>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</si>
  <si>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</si>
  <si>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</si>
  <si>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</si>
  <si>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</si>
  <si>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</si>
  <si>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</si>
  <si>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</si>
  <si>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</si>
  <si>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</si>
  <si>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</si>
  <si>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</si>
  <si>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</si>
  <si>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</si>
  <si>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</si>
  <si>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</si>
  <si>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</si>
  <si>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</si>
  <si>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</si>
  <si>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</si>
  <si>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</si>
  <si>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</si>
  <si>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</si>
  <si>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</si>
  <si>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</si>
  <si>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</si>
  <si>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</si>
  <si>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</si>
  <si>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</si>
  <si>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</si>
  <si>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</si>
  <si>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</si>
  <si>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</si>
  <si>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</si>
  <si>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</si>
  <si>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</si>
  <si>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</si>
  <si>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</si>
  <si>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</si>
  <si>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</si>
  <si>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</si>
  <si>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</si>
  <si>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</si>
  <si>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</si>
  <si>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</si>
  <si>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</si>
  <si>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</si>
  <si>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</si>
  <si>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</si>
  <si>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</si>
  <si>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</si>
  <si>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</si>
  <si>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</si>
  <si>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</si>
  <si>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</si>
  <si>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</si>
  <si>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</si>
  <si>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</si>
  <si>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</si>
  <si>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</si>
  <si>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</si>
  <si>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</si>
  <si>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</si>
  <si>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</si>
  <si>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</si>
  <si>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</si>
  <si>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</si>
  <si>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</si>
  <si>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</si>
  <si>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</si>
  <si>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</si>
  <si>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</si>
  <si>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</si>
  <si>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</si>
  <si>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</si>
  <si>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</si>
  <si>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</si>
  <si>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</si>
  <si>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</si>
  <si>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</si>
  <si>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</si>
  <si>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</si>
  <si>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</si>
  <si>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</si>
  <si>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</si>
  <si>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</si>
  <si>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</si>
  <si>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</si>
  <si>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</si>
  <si>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</si>
  <si>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</si>
  <si>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</si>
  <si>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</si>
  <si>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</si>
  <si>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</si>
  <si>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</si>
  <si>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</si>
  <si>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</si>
  <si>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</si>
  <si>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</si>
  <si>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</si>
  <si>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</si>
  <si>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</si>
  <si>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</si>
  <si>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</si>
  <si>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</si>
  <si>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</si>
  <si>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</si>
  <si>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</si>
  <si>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</si>
  <si>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</si>
  <si>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</si>
  <si>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</si>
  <si>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</si>
  <si>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</si>
  <si>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</si>
  <si>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</si>
  <si>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</si>
  <si>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</si>
  <si>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</si>
  <si>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</si>
  <si>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</si>
  <si>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</si>
  <si>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</si>
  <si>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</si>
  <si>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</si>
  <si>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</si>
  <si>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</si>
  <si>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</si>
  <si>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</si>
  <si>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</si>
  <si>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</si>
  <si>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</si>
  <si>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</si>
  <si>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</si>
  <si>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</si>
  <si>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</si>
  <si>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</si>
  <si>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</si>
  <si>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</si>
  <si>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</si>
  <si>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</si>
  <si>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</si>
  <si>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</si>
  <si>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</si>
  <si>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</si>
  <si>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</si>
  <si>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</si>
  <si>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</si>
  <si>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</si>
  <si>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</si>
  <si>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</si>
  <si>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</si>
  <si>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</si>
  <si>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</si>
  <si>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</si>
  <si>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</si>
  <si>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</si>
  <si>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</si>
  <si>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</si>
  <si>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</si>
  <si>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</si>
  <si>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</si>
  <si>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</si>
  <si>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</si>
  <si>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</si>
  <si>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</si>
  <si>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</si>
  <si>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</si>
  <si>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</si>
  <si>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</si>
  <si>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</si>
  <si>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</si>
  <si>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</si>
  <si>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</si>
  <si>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</si>
  <si>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</si>
  <si>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</si>
  <si>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</si>
  <si>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</si>
  <si>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</si>
  <si>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</si>
  <si>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</si>
  <si>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</si>
  <si>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</si>
  <si>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</si>
  <si>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</si>
  <si>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</si>
  <si>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</si>
  <si>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</si>
  <si>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</si>
  <si>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</si>
  <si>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</si>
  <si>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</si>
  <si>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</si>
  <si>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</si>
  <si>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</si>
  <si>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</si>
  <si>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</si>
  <si>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</si>
  <si>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</si>
  <si>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</si>
  <si>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</si>
  <si>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</si>
  <si>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</si>
  <si>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</si>
  <si>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</si>
  <si>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</si>
  <si>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</si>
  <si>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</si>
  <si>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</si>
  <si>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</si>
  <si>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</si>
  <si>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</si>
  <si>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</si>
  <si>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</si>
  <si>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</si>
  <si>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</si>
  <si>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</si>
  <si>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</si>
  <si>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</si>
  <si>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</si>
  <si>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</si>
  <si>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</si>
  <si>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</si>
  <si>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</si>
  <si>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</si>
  <si>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</si>
  <si>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</si>
  <si>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</si>
  <si>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</si>
  <si>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</si>
  <si>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</si>
  <si>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</si>
  <si>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</si>
  <si>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</si>
  <si>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</si>
  <si>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</si>
  <si>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</si>
  <si>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</si>
  <si>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</si>
  <si>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</si>
  <si>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</si>
  <si>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</si>
  <si>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</si>
  <si>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</si>
  <si>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</si>
  <si>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</si>
  <si>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</si>
  <si>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</si>
  <si>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</si>
  <si>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</si>
  <si>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</si>
  <si>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</si>
  <si>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</si>
  <si>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</si>
  <si>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</si>
  <si>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</si>
  <si>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</si>
  <si>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</si>
  <si>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</si>
  <si>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</si>
  <si>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</si>
  <si>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</si>
  <si>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</si>
  <si>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</si>
  <si>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</si>
  <si>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</si>
  <si>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</si>
  <si>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</si>
  <si>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</si>
  <si>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</si>
  <si>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</si>
  <si>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</si>
  <si>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</si>
  <si>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</si>
  <si>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</si>
  <si>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</si>
  <si>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</si>
  <si>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</si>
  <si>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</si>
  <si>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</si>
  <si>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</si>
  <si>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</si>
  <si>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</si>
  <si>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</si>
  <si>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</si>
  <si>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</si>
  <si>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</si>
  <si>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</si>
  <si>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</si>
  <si>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</si>
  <si>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</si>
  <si>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</si>
  <si>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</si>
  <si>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</si>
  <si>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</si>
  <si>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</si>
  <si>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</si>
  <si>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</si>
  <si>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</si>
  <si>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</si>
  <si>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</si>
  <si>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</si>
  <si>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</si>
  <si>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</si>
  <si>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</si>
  <si>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</si>
  <si>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</si>
  <si>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</si>
  <si>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</si>
  <si>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</si>
  <si>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</si>
  <si>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</si>
  <si>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</si>
  <si>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</si>
  <si>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</si>
  <si>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</si>
  <si>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</si>
  <si>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</si>
  <si>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</si>
  <si>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</si>
  <si>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</si>
  <si>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</si>
  <si>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</si>
  <si>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</si>
  <si>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</si>
  <si>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</si>
  <si>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</si>
  <si>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</si>
  <si>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</si>
  <si>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</si>
  <si>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</si>
  <si>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</si>
  <si>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</si>
  <si>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</si>
  <si>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</si>
  <si>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</si>
  <si>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</si>
  <si>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</si>
  <si>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</si>
  <si>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</si>
  <si>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</si>
  <si>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</si>
  <si>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</si>
  <si>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</si>
  <si>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</si>
  <si>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</si>
  <si>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</si>
  <si>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</si>
  <si>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</si>
  <si>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</si>
  <si>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</si>
  <si>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</si>
  <si>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</si>
  <si>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</si>
  <si>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</si>
  <si>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</si>
  <si>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</si>
  <si>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</si>
  <si>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</si>
  <si>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</si>
  <si>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</si>
  <si>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</si>
  <si>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</si>
  <si>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</si>
  <si>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</si>
  <si>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</si>
  <si>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</si>
  <si>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</si>
  <si>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</si>
  <si>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</si>
  <si>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</si>
  <si>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</si>
  <si>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</si>
  <si>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</si>
  <si>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</si>
  <si>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</si>
  <si>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</si>
  <si>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</si>
  <si>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</si>
  <si>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</si>
  <si>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</si>
  <si>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</si>
  <si>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</si>
  <si>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</si>
  <si>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</si>
  <si>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</si>
  <si>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</si>
  <si>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</si>
  <si>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</si>
  <si>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</si>
  <si>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</si>
  <si>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</si>
  <si>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</si>
  <si>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</si>
  <si>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</si>
  <si>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</si>
  <si>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</si>
  <si>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</si>
  <si>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</si>
  <si>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</si>
  <si>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</si>
  <si>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</si>
  <si>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</si>
  <si>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</si>
  <si>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</si>
  <si>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</si>
  <si>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</si>
  <si>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</si>
  <si>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</si>
  <si>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</si>
  <si>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</si>
  <si>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</si>
  <si>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</si>
  <si>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</si>
  <si>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</si>
  <si>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</si>
  <si>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</si>
  <si>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</si>
  <si>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</si>
  <si>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</si>
  <si>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</si>
  <si>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</si>
  <si>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</si>
  <si>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</si>
  <si>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</si>
  <si>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</si>
  <si>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</si>
  <si>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</si>
  <si>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</si>
  <si>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</si>
  <si>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</si>
  <si>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</si>
  <si>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</si>
  <si>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</si>
  <si>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</si>
  <si>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</si>
  <si>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</si>
  <si>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</si>
  <si>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</si>
  <si>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</si>
  <si>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</si>
  <si>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</si>
  <si>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</si>
  <si>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</si>
  <si>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</si>
  <si>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</si>
  <si>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</si>
  <si>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</si>
  <si>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</si>
  <si>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</si>
  <si>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</si>
  <si>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</si>
  <si>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</si>
  <si>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</si>
  <si>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</si>
  <si>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</si>
  <si>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</si>
  <si>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</si>
  <si>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</si>
  <si>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</si>
  <si>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</si>
  <si>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</si>
  <si>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</si>
  <si>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</si>
  <si>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</si>
  <si>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</si>
  <si>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</si>
  <si>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</si>
  <si>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</si>
  <si>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</si>
  <si>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</si>
  <si>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</si>
  <si>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</si>
  <si>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</si>
  <si>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</si>
  <si>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</si>
  <si>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</si>
  <si>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</si>
  <si>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</si>
  <si>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</si>
  <si>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</si>
  <si>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</si>
  <si>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</si>
  <si>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</si>
  <si>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</si>
  <si>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</si>
  <si>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</si>
  <si>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</si>
  <si>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</si>
  <si>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</si>
  <si>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</si>
  <si>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</si>
  <si>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</si>
  <si>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</si>
  <si>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</si>
  <si>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</si>
  <si>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</si>
  <si>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</si>
  <si>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</si>
  <si>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</si>
  <si>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</si>
  <si>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</si>
  <si>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</si>
  <si>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</si>
  <si>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</si>
  <si>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</si>
  <si>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</si>
  <si>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</si>
  <si>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</si>
  <si>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</si>
  <si>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</si>
  <si>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</si>
  <si>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</si>
  <si>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</si>
  <si>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</si>
  <si>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</si>
  <si>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</si>
  <si>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</si>
  <si>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</si>
  <si>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</si>
  <si>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</si>
  <si>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</si>
  <si>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</si>
  <si>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</si>
  <si>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</si>
  <si>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</si>
  <si>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</si>
  <si>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</si>
  <si>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</si>
  <si>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</si>
  <si>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</si>
  <si>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</si>
  <si>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</si>
  <si>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</si>
  <si>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</si>
  <si>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</si>
  <si>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</si>
  <si>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</si>
  <si>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</si>
  <si>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</si>
  <si>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</si>
  <si>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</si>
  <si>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</si>
  <si>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</si>
  <si>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</si>
  <si>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</si>
  <si>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</si>
  <si>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</si>
  <si>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</si>
  <si>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</si>
  <si>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</si>
  <si>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</si>
  <si>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</si>
  <si>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</si>
  <si>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</si>
  <si>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</si>
  <si>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</si>
  <si>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</si>
  <si>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</si>
  <si>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</si>
  <si>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</si>
  <si>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</si>
  <si>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</si>
  <si>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</si>
  <si>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</si>
  <si>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</si>
  <si>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</si>
  <si>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</si>
  <si>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</si>
  <si>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</si>
  <si>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</si>
  <si>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</si>
  <si>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</si>
  <si>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</si>
  <si>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</si>
  <si>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</si>
  <si>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</si>
  <si>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</si>
  <si>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</si>
  <si>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</si>
  <si>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</si>
  <si>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</si>
  <si>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</si>
  <si>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</si>
  <si>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</si>
  <si>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</si>
  <si>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</si>
  <si>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</si>
  <si>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</si>
  <si>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</si>
  <si>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</si>
  <si>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</si>
  <si>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</si>
  <si>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</si>
  <si>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</si>
  <si>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</si>
  <si>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</si>
  <si>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</si>
  <si>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</si>
  <si>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</si>
  <si>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</si>
  <si>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</si>
  <si>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</si>
  <si>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</si>
  <si>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</si>
  <si>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</si>
  <si>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</si>
  <si>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</si>
  <si>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</si>
  <si>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</si>
  <si>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</si>
  <si>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</si>
  <si>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</si>
  <si>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</si>
  <si>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</si>
  <si>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</si>
  <si>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</si>
  <si>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</si>
  <si>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</si>
  <si>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</si>
  <si>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</si>
  <si>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</si>
  <si>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</si>
  <si>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</si>
  <si>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</si>
  <si>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</si>
  <si>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</si>
  <si>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</si>
  <si>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</si>
  <si>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</si>
  <si>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</si>
  <si>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</si>
  <si>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</si>
  <si>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</si>
  <si>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</si>
  <si>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</si>
  <si>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</si>
  <si>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</si>
  <si>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</si>
  <si>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</si>
  <si>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</si>
  <si>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</si>
  <si>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</si>
  <si>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</si>
  <si>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</si>
  <si>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</si>
  <si>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</si>
  <si>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</si>
  <si>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</si>
  <si>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</si>
  <si>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</si>
  <si>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</si>
  <si>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</si>
  <si>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</si>
  <si>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</si>
  <si>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</si>
  <si>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</si>
  <si>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</si>
  <si>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</si>
  <si>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</si>
  <si>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</si>
  <si>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</si>
  <si>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</si>
  <si>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</si>
  <si>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</si>
  <si>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</si>
  <si>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</si>
  <si>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</si>
  <si>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</si>
  <si>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</si>
  <si>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</si>
  <si>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</si>
  <si>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</si>
  <si>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</si>
  <si>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</si>
  <si>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</si>
  <si>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</si>
  <si>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</si>
  <si>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</si>
  <si>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</si>
  <si>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</si>
  <si>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</si>
  <si>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</si>
  <si>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</si>
  <si>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</si>
  <si>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</si>
  <si>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</si>
  <si>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</si>
  <si>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</si>
  <si>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</si>
  <si>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</si>
  <si>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</si>
  <si>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</si>
  <si>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</si>
  <si>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</si>
  <si>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</si>
  <si>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</si>
  <si>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</si>
  <si>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</si>
  <si>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</si>
  <si>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</si>
  <si>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</si>
  <si>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</si>
  <si>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</si>
  <si>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</si>
  <si>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</si>
  <si>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</si>
  <si>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</si>
  <si>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</si>
  <si>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</si>
  <si>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</si>
  <si>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</si>
  <si>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</si>
  <si>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</si>
  <si>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</si>
  <si>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</si>
  <si>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</si>
  <si>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</si>
  <si>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</si>
  <si>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</si>
  <si>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</si>
  <si>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</si>
  <si>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</si>
  <si>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</si>
  <si>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</si>
  <si>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</si>
  <si>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</si>
  <si>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</si>
  <si>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</si>
  <si>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</si>
  <si>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</si>
  <si>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</si>
  <si>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</si>
  <si>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</si>
  <si>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</si>
  <si>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</si>
  <si>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</si>
  <si>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</si>
  <si>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</si>
  <si>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</si>
  <si>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</si>
  <si>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</si>
  <si>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</si>
  <si>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</si>
  <si>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</si>
  <si>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</si>
  <si>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</si>
  <si>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</si>
  <si>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</si>
  <si>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</si>
  <si>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</si>
  <si>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</si>
  <si>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</si>
  <si>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</si>
  <si>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</si>
  <si>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</si>
  <si>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</si>
  <si>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</si>
  <si>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</si>
  <si>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</si>
  <si>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</si>
  <si>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</si>
  <si>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</si>
  <si>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</si>
  <si>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</si>
  <si>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</si>
  <si>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</si>
  <si>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</si>
  <si>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</si>
  <si>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</si>
  <si>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</si>
  <si>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</si>
  <si>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</si>
  <si>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</si>
  <si>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</si>
  <si>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</si>
  <si>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</si>
  <si>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</si>
  <si>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</si>
  <si>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</si>
  <si>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</si>
  <si>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</si>
  <si>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</si>
  <si>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</si>
  <si>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</si>
  <si>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</si>
  <si>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</si>
  <si>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</si>
  <si>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</si>
  <si>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</si>
  <si>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</si>
  <si>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</si>
  <si>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</si>
  <si>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</si>
  <si>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</si>
  <si>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</si>
  <si>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</si>
  <si>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</si>
  <si>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</si>
  <si>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</si>
  <si>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</si>
  <si>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</si>
  <si>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</si>
  <si>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</si>
  <si>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</si>
  <si>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</si>
  <si>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</si>
  <si>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</si>
  <si>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</si>
  <si>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</si>
  <si>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</si>
  <si>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</si>
  <si>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</si>
  <si>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</si>
  <si>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</si>
  <si>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</si>
  <si>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</si>
  <si>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</si>
  <si>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</si>
  <si>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</si>
  <si>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</si>
  <si>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</si>
  <si>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</si>
  <si>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</si>
  <si>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</si>
  <si>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</si>
  <si>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</si>
  <si>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</si>
  <si>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</si>
  <si>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</si>
  <si>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</si>
  <si>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</si>
  <si>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</si>
  <si>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</si>
  <si>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</si>
  <si>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</si>
  <si>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</si>
  <si>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</si>
  <si>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</si>
  <si>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</si>
  <si>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</si>
  <si>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</si>
  <si>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</si>
  <si>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</si>
  <si>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</si>
  <si>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</si>
  <si>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</si>
  <si>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</si>
  <si>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</si>
  <si>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</si>
  <si>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</si>
  <si>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</si>
  <si>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</si>
  <si>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</si>
  <si>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</si>
  <si>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</si>
  <si>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</si>
  <si>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</si>
  <si>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</si>
  <si>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</si>
  <si>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</si>
  <si>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</si>
  <si>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</si>
  <si>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</si>
  <si>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</si>
  <si>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</si>
  <si>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</si>
  <si>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</si>
  <si>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</si>
  <si>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</si>
  <si>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</si>
  <si>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</si>
  <si>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</si>
  <si>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</si>
  <si>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</si>
  <si>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</si>
  <si>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</si>
  <si>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</si>
  <si>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</si>
  <si>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</si>
  <si>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</si>
  <si>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</si>
  <si>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</si>
  <si>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</si>
  <si>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</si>
  <si>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</si>
  <si>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</si>
  <si>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</si>
  <si>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</si>
  <si>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</si>
  <si>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</si>
  <si>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</si>
  <si>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</si>
  <si>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</si>
  <si>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</si>
  <si>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</si>
  <si>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</si>
  <si>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</si>
  <si>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</si>
  <si>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</si>
  <si>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</si>
  <si>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</si>
  <si>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</si>
  <si>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</si>
  <si>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</si>
  <si>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</si>
  <si>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</si>
  <si>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</si>
  <si>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</si>
  <si>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</si>
  <si>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</si>
  <si>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</si>
  <si>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</si>
  <si>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</si>
  <si>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</si>
  <si>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</si>
  <si>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</si>
  <si>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</si>
  <si>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</si>
  <si>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</si>
  <si>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</si>
  <si>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</si>
  <si>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</si>
  <si>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</si>
  <si>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</si>
  <si>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</si>
  <si>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</si>
  <si>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</si>
  <si>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</si>
  <si>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</si>
  <si>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</si>
  <si>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</si>
  <si>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</si>
  <si>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</si>
  <si>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</si>
  <si>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</si>
  <si>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</si>
  <si>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</si>
  <si>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</si>
  <si>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</si>
  <si>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</si>
  <si>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</si>
  <si>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</si>
  <si>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</si>
  <si>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</si>
  <si>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</si>
  <si>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</si>
  <si>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</si>
  <si>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</si>
  <si>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</si>
  <si>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</si>
  <si>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</si>
  <si>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</si>
  <si>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</si>
  <si>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</si>
  <si>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</si>
  <si>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</si>
  <si>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</si>
  <si>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</si>
  <si>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</si>
  <si>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</si>
  <si>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</si>
  <si>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</si>
  <si>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</si>
  <si>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</si>
  <si>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</si>
  <si>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</si>
  <si>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</si>
  <si>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</si>
  <si>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</si>
  <si>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</si>
  <si>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</si>
  <si>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</si>
  <si>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</si>
  <si>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</si>
  <si>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</si>
  <si>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</si>
  <si>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</si>
  <si>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</si>
  <si>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</si>
  <si>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</si>
  <si>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</si>
  <si>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</si>
  <si>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</si>
  <si>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</si>
  <si>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</si>
  <si>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</si>
  <si>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</si>
  <si>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</si>
  <si>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</si>
  <si>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</si>
  <si>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</si>
  <si>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</si>
  <si>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</si>
  <si>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</si>
  <si>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</si>
  <si>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</si>
  <si>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</si>
  <si>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</si>
  <si>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</si>
  <si>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</si>
  <si>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</si>
  <si>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</si>
  <si>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</si>
  <si>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</si>
  <si>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</si>
  <si>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</si>
  <si>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</si>
  <si>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</si>
  <si>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</si>
  <si>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</si>
  <si>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</si>
  <si>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</si>
  <si>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</si>
  <si>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</si>
  <si>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</si>
  <si>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</si>
  <si>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</si>
  <si>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</si>
  <si>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</si>
  <si>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</si>
  <si>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</si>
  <si>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</si>
  <si>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</si>
  <si>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</si>
  <si>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</si>
  <si>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</si>
  <si>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</si>
  <si>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</si>
  <si>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</si>
  <si>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</si>
  <si>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</si>
  <si>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</si>
  <si>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</si>
  <si>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</si>
  <si>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</si>
  <si>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</si>
  <si>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</si>
  <si>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</si>
  <si>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</si>
  <si>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</si>
  <si>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</si>
  <si>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</si>
  <si>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</si>
  <si>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</si>
  <si>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</si>
  <si>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</si>
  <si>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</si>
  <si>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</si>
  <si>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</si>
  <si>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</si>
  <si>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</si>
  <si>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</si>
  <si>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</si>
  <si>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</si>
  <si>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</si>
  <si>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</si>
  <si>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</si>
  <si>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</si>
  <si>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</si>
  <si>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</si>
  <si>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</si>
  <si>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</si>
  <si>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</si>
  <si>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</si>
  <si>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</si>
  <si>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</si>
  <si>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</si>
  <si>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</si>
  <si>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</si>
  <si>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</si>
  <si>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</si>
  <si>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</si>
  <si>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</si>
  <si>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</si>
  <si>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</si>
  <si>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</si>
  <si>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</si>
  <si>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</si>
  <si>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</si>
  <si>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</si>
  <si>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</si>
  <si>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</si>
  <si>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</si>
  <si>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</si>
  <si>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</si>
  <si>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</si>
  <si>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</si>
  <si>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</si>
  <si>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</si>
  <si>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</si>
  <si>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</si>
  <si>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</si>
  <si>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</si>
  <si>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</si>
  <si>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</si>
  <si>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</si>
  <si>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</si>
  <si>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</si>
  <si>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</si>
  <si>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</si>
  <si>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</si>
  <si>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</si>
  <si>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</si>
  <si>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</si>
  <si>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</si>
  <si>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</si>
  <si>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</si>
  <si>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</si>
  <si>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</si>
  <si>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</si>
  <si>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</si>
  <si>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</si>
  <si>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</si>
  <si>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</si>
  <si>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</si>
  <si>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</si>
  <si>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</si>
  <si>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</si>
  <si>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</si>
  <si>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</si>
  <si>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</si>
  <si>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</si>
  <si>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</si>
  <si>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</si>
  <si>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</si>
  <si>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</si>
  <si>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</si>
  <si>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</si>
  <si>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</si>
  <si>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</si>
  <si>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</si>
  <si>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</si>
  <si>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</si>
  <si>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</si>
  <si>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</si>
  <si>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</si>
  <si>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</si>
  <si>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</si>
  <si>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</si>
  <si>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</si>
  <si>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</si>
  <si>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</si>
  <si>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</si>
  <si>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</si>
  <si>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</si>
  <si>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</si>
  <si>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</si>
  <si>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</si>
  <si>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</si>
  <si>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</si>
  <si>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</si>
  <si>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</si>
  <si>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</si>
  <si>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</si>
  <si>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</si>
  <si>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</si>
  <si>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</si>
  <si>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</si>
  <si>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</si>
  <si>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</si>
  <si>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</si>
  <si>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</si>
  <si>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</si>
  <si>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</si>
  <si>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</si>
  <si>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</si>
  <si>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</si>
  <si>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</si>
  <si>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</si>
  <si>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</si>
  <si>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</si>
  <si>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</si>
  <si>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</si>
  <si>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</si>
  <si>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</si>
  <si>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</si>
  <si>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</si>
  <si>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</si>
  <si>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</si>
  <si>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</si>
  <si>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</si>
  <si>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</si>
  <si>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</si>
  <si>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</si>
  <si>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</si>
  <si>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</si>
  <si>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</si>
  <si>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</si>
  <si>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</si>
  <si>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</si>
  <si>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</si>
  <si>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</si>
  <si>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</si>
  <si>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</si>
  <si>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</si>
  <si>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</si>
  <si>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</si>
  <si>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</si>
  <si>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</si>
  <si>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</si>
  <si>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</si>
  <si>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</si>
  <si>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</si>
  <si>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</si>
  <si>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</si>
  <si>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</si>
  <si>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</si>
  <si>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</si>
  <si>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</si>
  <si>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</si>
  <si>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</si>
  <si>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</si>
  <si>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</si>
  <si>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</si>
  <si>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</si>
  <si>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</si>
  <si>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</si>
  <si>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</si>
  <si>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</si>
  <si>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</si>
  <si>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</si>
  <si>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</si>
  <si>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</si>
  <si>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</si>
  <si>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</si>
  <si>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</si>
  <si>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</si>
  <si>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</si>
  <si>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</si>
  <si>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</si>
  <si>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</si>
  <si>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</si>
  <si>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</si>
  <si>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</si>
  <si>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</si>
  <si>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</si>
  <si>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</si>
  <si>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</si>
  <si>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</si>
  <si>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</si>
  <si>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</si>
  <si>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</si>
  <si>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</si>
  <si>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</si>
  <si>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</si>
  <si>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</si>
  <si>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</si>
  <si>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</si>
  <si>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</si>
  <si>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</si>
  <si>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</si>
  <si>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</si>
  <si>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</si>
  <si>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</si>
  <si>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</si>
  <si>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</si>
  <si>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</si>
  <si>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</si>
  <si>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</si>
  <si>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</si>
  <si>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</si>
  <si>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</si>
  <si>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</si>
  <si>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</si>
  <si>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</si>
  <si>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</si>
  <si>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</si>
  <si>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</si>
  <si>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</si>
  <si>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</si>
  <si>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</si>
  <si>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</si>
  <si>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</si>
  <si>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</si>
  <si>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</si>
  <si>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</si>
  <si>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</si>
  <si>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</si>
  <si>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</si>
  <si>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</si>
  <si>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</si>
  <si>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</si>
  <si>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</si>
  <si>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</si>
  <si>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</si>
  <si>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</si>
  <si>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</si>
  <si>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</si>
  <si>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</si>
  <si>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</si>
  <si>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</si>
  <si>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</si>
  <si>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</si>
  <si>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</si>
  <si>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</si>
  <si>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</si>
  <si>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</si>
  <si>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</si>
  <si>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</si>
  <si>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</si>
  <si>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</si>
  <si>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</si>
  <si>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</si>
  <si>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</si>
  <si>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</si>
  <si>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</si>
  <si>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</si>
  <si>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</si>
  <si>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</si>
  <si>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</si>
  <si>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</si>
  <si>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</si>
  <si>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</si>
  <si>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</si>
  <si>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</si>
  <si>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</si>
  <si>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</si>
  <si>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</si>
  <si>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</si>
  <si>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</si>
  <si>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</si>
  <si>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</si>
  <si>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</si>
  <si>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</si>
  <si>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</si>
  <si>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</si>
  <si>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</si>
  <si>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</si>
  <si>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</si>
  <si>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</si>
  <si>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</si>
  <si>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</si>
  <si>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</si>
  <si>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</si>
  <si>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</si>
  <si>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</si>
  <si>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</si>
  <si>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</si>
  <si>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</si>
  <si>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</si>
  <si>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</si>
  <si>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</si>
  <si>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</si>
  <si>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</si>
  <si>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</si>
  <si>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</si>
  <si>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</si>
  <si>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</si>
  <si>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</si>
  <si>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</si>
  <si>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</si>
  <si>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</si>
  <si>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</si>
  <si>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</si>
  <si>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</si>
  <si>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</si>
  <si>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</si>
  <si>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</si>
  <si>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</si>
  <si>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</si>
  <si>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</si>
  <si>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</si>
  <si>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</si>
  <si>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</si>
  <si>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</si>
  <si>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</si>
  <si>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</si>
  <si>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</si>
  <si>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</si>
  <si>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</si>
  <si>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</si>
  <si>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</si>
  <si>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</si>
  <si>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</si>
  <si>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</si>
  <si>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</si>
  <si>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</si>
  <si>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</si>
  <si>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</si>
  <si>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</si>
  <si>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</si>
  <si>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</si>
  <si>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</si>
  <si>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</si>
  <si>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</si>
  <si>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</si>
  <si>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</si>
  <si>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</si>
  <si>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</si>
  <si>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</si>
  <si>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</si>
  <si>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</si>
  <si>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</si>
  <si>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</si>
  <si>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</si>
  <si>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</si>
  <si>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</si>
  <si>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</si>
  <si>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</si>
  <si>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</si>
  <si>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</si>
  <si>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</si>
  <si>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</si>
  <si>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</si>
  <si>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</si>
  <si>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</si>
  <si>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</si>
  <si>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</si>
  <si>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</si>
  <si>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</si>
  <si>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</si>
  <si>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</si>
  <si>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</si>
  <si>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</si>
  <si>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</si>
  <si>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</si>
  <si>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</si>
  <si>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</si>
  <si>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</si>
  <si>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</si>
  <si>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</si>
  <si>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</si>
  <si>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</si>
  <si>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</si>
  <si>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</si>
  <si>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</si>
  <si>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</si>
  <si>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</si>
  <si>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</si>
  <si>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</si>
  <si>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</si>
  <si>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</si>
  <si>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</si>
  <si>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</si>
  <si>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</si>
  <si>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</si>
  <si>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</si>
  <si>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</si>
  <si>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</si>
  <si>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</si>
  <si>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</si>
  <si>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</si>
  <si>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</si>
  <si>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</si>
  <si>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</si>
  <si>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</si>
  <si>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</si>
  <si>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</si>
  <si>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</si>
  <si>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</si>
  <si>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</si>
  <si>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</si>
  <si>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</si>
  <si>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</si>
  <si>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</si>
  <si>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</si>
  <si>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</si>
  <si>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</si>
  <si>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</si>
  <si>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</si>
  <si>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</si>
  <si>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</si>
  <si>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</si>
  <si>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</si>
  <si>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</si>
  <si>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</si>
  <si>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</si>
  <si>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</si>
  <si>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</si>
  <si>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</si>
  <si>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</si>
  <si>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</si>
  <si>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</si>
  <si>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</si>
  <si>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</si>
  <si>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</si>
  <si>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</si>
  <si>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</si>
  <si>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</si>
  <si>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</si>
  <si>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</si>
  <si>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</si>
  <si>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</si>
  <si>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</si>
  <si>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</si>
  <si>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</si>
  <si>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</si>
  <si>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</si>
  <si>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</si>
  <si>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</si>
  <si>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</si>
  <si>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</si>
  <si>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</si>
  <si>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</si>
  <si>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</si>
  <si>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</si>
  <si>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</si>
  <si>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</si>
  <si>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</si>
  <si>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</si>
  <si>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</si>
  <si>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</si>
  <si>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</si>
  <si>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</si>
  <si>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</si>
  <si>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</si>
  <si>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</si>
  <si>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</si>
  <si>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</si>
  <si>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</si>
  <si>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</si>
  <si>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</si>
  <si>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</si>
  <si>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</si>
  <si>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</si>
  <si>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</si>
  <si>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</si>
  <si>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</si>
  <si>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</si>
  <si>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</si>
  <si>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</si>
  <si>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</si>
  <si>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</si>
  <si>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</si>
  <si>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</si>
  <si>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</si>
  <si>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</si>
  <si>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</si>
  <si>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</si>
  <si>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</si>
  <si>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</si>
  <si>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</si>
  <si>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</si>
  <si>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</si>
  <si>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</si>
  <si>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</si>
  <si>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</si>
  <si>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</si>
  <si>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</si>
  <si>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</si>
  <si>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</si>
  <si>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</si>
  <si>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</si>
  <si>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</si>
  <si>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</si>
  <si>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</si>
  <si>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</si>
  <si>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</si>
  <si>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</si>
  <si>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</si>
  <si>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</si>
  <si>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</si>
  <si>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</si>
  <si>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</si>
  <si>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</si>
  <si>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</si>
  <si>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</si>
  <si>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</si>
  <si>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</si>
  <si>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</si>
  <si>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</si>
  <si>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</si>
  <si>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</si>
  <si>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</si>
  <si>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</si>
  <si>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</si>
  <si>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</si>
  <si>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</si>
  <si>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</si>
  <si>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</si>
  <si>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</si>
  <si>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</si>
  <si>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</si>
  <si>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</si>
  <si>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</si>
  <si>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</si>
  <si>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</si>
  <si>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</si>
  <si>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</si>
  <si>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</si>
  <si>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</si>
  <si>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</si>
  <si>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</si>
  <si>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</si>
  <si>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</si>
  <si>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</si>
  <si>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</si>
  <si>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</si>
  <si>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</si>
  <si>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</si>
  <si>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</si>
  <si>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</si>
  <si>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</si>
  <si>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</si>
  <si>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</si>
  <si>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</si>
  <si>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</si>
  <si>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</si>
  <si>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</si>
  <si>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</si>
  <si>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</si>
  <si>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</si>
  <si>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</si>
  <si>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</si>
  <si>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</si>
  <si>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</si>
  <si>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</si>
  <si>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</si>
  <si>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</si>
  <si>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</si>
  <si>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</si>
  <si>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</si>
  <si>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</si>
  <si>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</si>
  <si>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</si>
  <si>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</si>
  <si>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</si>
  <si>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</si>
  <si>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</si>
  <si>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</si>
  <si>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</si>
  <si>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</si>
  <si>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</si>
  <si>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</si>
  <si>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</si>
  <si>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</si>
  <si>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</si>
  <si>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</si>
  <si>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</si>
  <si>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</si>
  <si>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</si>
  <si>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</si>
  <si>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</si>
  <si>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</si>
  <si>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</si>
  <si>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</si>
  <si>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</si>
  <si>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</si>
  <si>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</si>
  <si>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</si>
  <si>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</si>
  <si>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</si>
  <si>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</si>
  <si>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</si>
  <si>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</si>
  <si>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</si>
  <si>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</si>
  <si>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</si>
  <si>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</si>
  <si>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</si>
  <si>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</si>
  <si>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</si>
  <si>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</si>
  <si>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</si>
  <si>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</si>
  <si>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</si>
  <si>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</si>
  <si>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</si>
  <si>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</si>
  <si>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</si>
  <si>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</si>
  <si>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</si>
  <si>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</si>
  <si>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</si>
  <si>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</si>
  <si>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</si>
  <si>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</si>
  <si>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</si>
  <si>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</si>
  <si>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</si>
  <si>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</si>
  <si>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</si>
  <si>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</si>
  <si>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</si>
  <si>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</si>
  <si>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</si>
  <si>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</si>
  <si>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</si>
  <si>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</si>
  <si>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</si>
  <si>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</si>
  <si>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</si>
  <si>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</si>
  <si>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</si>
  <si>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</si>
  <si>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</si>
  <si>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</si>
  <si>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</si>
  <si>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</si>
  <si>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</si>
  <si>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</si>
  <si>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</si>
  <si>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</si>
  <si>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</si>
  <si>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</si>
  <si>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</si>
  <si>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</si>
  <si>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</si>
  <si>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</si>
  <si>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</si>
  <si>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</si>
  <si>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</si>
  <si>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</si>
  <si>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</si>
  <si>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</si>
  <si>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</si>
  <si>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</si>
  <si>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</si>
  <si>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</si>
  <si>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</si>
  <si>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</si>
  <si>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</si>
  <si>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</si>
  <si>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</si>
  <si>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</si>
  <si>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</si>
  <si>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</si>
  <si>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</si>
  <si>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</si>
  <si>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</si>
  <si>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</si>
  <si>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</si>
  <si>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</si>
  <si>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</si>
  <si>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</si>
  <si>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</si>
  <si>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</si>
  <si>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</si>
  <si>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</si>
  <si>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</si>
  <si>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</si>
  <si>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</si>
  <si>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</si>
  <si>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</si>
  <si>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</si>
  <si>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</si>
  <si>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</si>
  <si>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</si>
  <si>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</si>
  <si>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</si>
  <si>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</si>
  <si>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</si>
  <si>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</si>
  <si>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</si>
  <si>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</si>
  <si>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</si>
  <si>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</si>
  <si>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</si>
  <si>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</si>
  <si>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</si>
  <si>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</si>
  <si>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</si>
  <si>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</si>
  <si>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</si>
  <si>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</si>
  <si>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</si>
  <si>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</si>
  <si>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</si>
  <si>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</si>
  <si>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</si>
  <si>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</si>
  <si>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</si>
  <si>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</si>
  <si>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</si>
  <si>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</si>
  <si>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</si>
  <si>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</si>
  <si>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</si>
  <si>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</si>
  <si>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</si>
  <si>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</si>
  <si>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</si>
  <si>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</si>
  <si>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</si>
  <si>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</si>
  <si>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</si>
  <si>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</si>
  <si>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</si>
  <si>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</si>
  <si>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</si>
  <si>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</si>
  <si>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</si>
  <si>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</si>
  <si>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</si>
  <si>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</si>
  <si>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</si>
  <si>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</si>
  <si>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</si>
  <si>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</si>
  <si>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</si>
  <si>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</si>
  <si>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</si>
  <si>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</si>
  <si>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</si>
  <si>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</si>
  <si>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</si>
  <si>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</si>
  <si>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</si>
  <si>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</si>
  <si>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</si>
  <si>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</si>
  <si>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</si>
  <si>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</si>
  <si>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</si>
  <si>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</si>
  <si>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</si>
  <si>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</si>
  <si>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</si>
  <si>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</si>
  <si>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</si>
  <si>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</si>
  <si>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</si>
  <si>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</si>
  <si>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</si>
  <si>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</si>
  <si>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</si>
  <si>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</si>
  <si>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</si>
  <si>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</si>
  <si>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</si>
  <si>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</si>
  <si>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</si>
  <si>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</si>
  <si>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</si>
  <si>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</si>
  <si>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</si>
  <si>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</si>
  <si>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</si>
  <si>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</si>
  <si>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</si>
  <si>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</si>
  <si>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</si>
  <si>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</si>
  <si>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</si>
  <si>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</si>
  <si>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</si>
  <si>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</si>
  <si>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</si>
  <si>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</si>
  <si>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</si>
  <si>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</si>
  <si>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</si>
  <si>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</si>
  <si>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</si>
  <si>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</si>
  <si>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</si>
  <si>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</si>
  <si>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</si>
  <si>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</si>
  <si>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</si>
  <si>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</si>
  <si>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</si>
  <si>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</si>
  <si>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</si>
  <si>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</si>
  <si>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</si>
  <si>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</si>
  <si>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</si>
  <si>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</si>
  <si>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</si>
  <si>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</si>
  <si>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</si>
  <si>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</si>
  <si>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</si>
  <si>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</si>
  <si>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</si>
  <si>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</si>
  <si>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</si>
  <si>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</si>
  <si>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</si>
  <si>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</si>
  <si>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</si>
  <si>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</si>
  <si>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</si>
  <si>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</si>
  <si>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</si>
  <si>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</si>
  <si>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</si>
  <si>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</si>
  <si>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</si>
  <si>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</si>
  <si>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</si>
  <si>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</si>
  <si>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</si>
  <si>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</si>
  <si>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</si>
  <si>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</si>
  <si>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</si>
  <si>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</si>
  <si>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</si>
  <si>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</si>
  <si>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</si>
  <si>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</si>
  <si>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</si>
  <si>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</si>
  <si>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</si>
  <si>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</si>
  <si>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</si>
  <si>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</si>
  <si>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</si>
  <si>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</si>
  <si>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</si>
  <si>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</si>
  <si>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</si>
  <si>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</si>
  <si>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</si>
  <si>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</si>
  <si>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</si>
  <si>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</si>
  <si>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</si>
  <si>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</si>
  <si>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</si>
  <si>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</si>
  <si>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</si>
  <si>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</si>
  <si>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</si>
  <si>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</si>
  <si>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</si>
  <si>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</si>
  <si>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</si>
  <si>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</si>
  <si>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</si>
  <si>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</si>
  <si>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</si>
  <si>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</si>
  <si>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</si>
  <si>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</si>
  <si>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</si>
  <si>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</si>
  <si>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</si>
  <si>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</si>
  <si>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</si>
  <si>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</si>
  <si>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</si>
  <si>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</si>
  <si>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</si>
  <si>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</si>
  <si>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</si>
  <si>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</si>
  <si>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</si>
  <si>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</si>
  <si>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</si>
  <si>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</si>
  <si>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</si>
  <si>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</si>
  <si>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</si>
  <si>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</si>
  <si>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</si>
  <si>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</si>
  <si>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</si>
  <si>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</si>
  <si>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</si>
  <si>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</si>
  <si>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</si>
  <si>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</si>
  <si>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</si>
  <si>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</si>
  <si>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</si>
  <si>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</si>
  <si>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</si>
  <si>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</si>
  <si>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</si>
  <si>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</si>
  <si>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</si>
  <si>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</si>
  <si>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</si>
  <si>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</si>
  <si>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</si>
  <si>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</si>
  <si>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</si>
  <si>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</si>
  <si>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</si>
  <si>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</si>
  <si>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</si>
  <si>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</si>
  <si>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</si>
  <si>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</si>
  <si>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</si>
  <si>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</si>
  <si>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</si>
  <si>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</si>
  <si>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</si>
  <si>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</si>
  <si>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</si>
  <si>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</si>
  <si>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</si>
  <si>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</si>
  <si>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</si>
  <si>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</si>
  <si>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</si>
  <si>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</si>
  <si>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</si>
  <si>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</si>
  <si>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</si>
  <si>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</si>
  <si>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</si>
  <si>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</si>
  <si>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</si>
  <si>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</si>
  <si>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</si>
  <si>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</si>
  <si>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</si>
  <si>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</si>
  <si>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</si>
  <si>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</si>
  <si>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</si>
  <si>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</si>
  <si>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</si>
  <si>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</si>
  <si>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</si>
  <si>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</si>
  <si>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</si>
  <si>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</si>
  <si>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</si>
  <si>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</si>
  <si>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</si>
  <si>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</si>
  <si>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</si>
  <si>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</si>
  <si>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</si>
  <si>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</si>
  <si>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</si>
  <si>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</si>
  <si>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</si>
  <si>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</si>
  <si>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</si>
  <si>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</si>
  <si>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</si>
  <si>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</si>
  <si>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</si>
  <si>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</si>
  <si>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</si>
  <si>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</si>
  <si>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</si>
  <si>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</si>
  <si>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</si>
  <si>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</si>
  <si>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</si>
  <si>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</si>
  <si>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</si>
  <si>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</si>
  <si>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</si>
  <si>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</si>
  <si>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</si>
  <si>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</si>
  <si>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</si>
  <si>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</si>
  <si>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</si>
  <si>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</si>
  <si>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</si>
  <si>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</si>
  <si>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</si>
  <si>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</si>
  <si>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</si>
  <si>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</si>
  <si>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</si>
  <si>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</si>
  <si>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</si>
  <si>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</si>
  <si>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</si>
  <si>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</si>
  <si>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</si>
  <si>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</si>
  <si>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</si>
  <si>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</si>
  <si>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</si>
  <si>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</si>
  <si>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</si>
  <si>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</si>
  <si>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</si>
  <si>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</si>
  <si>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</si>
  <si>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</si>
  <si>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</si>
  <si>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</si>
  <si>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</si>
  <si>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</si>
  <si>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</si>
  <si>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</si>
  <si>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</si>
  <si>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</si>
  <si>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</si>
  <si>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</si>
  <si>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</si>
  <si>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</si>
  <si>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</si>
  <si>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</si>
  <si>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</si>
  <si>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</si>
  <si>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</si>
  <si>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</si>
  <si>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</si>
  <si>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</si>
  <si>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</si>
  <si>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</si>
  <si>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</si>
  <si>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</si>
  <si>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</si>
  <si>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</si>
  <si>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</si>
  <si>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</si>
  <si>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</si>
  <si>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</si>
  <si>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</si>
  <si>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</si>
  <si>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</si>
  <si>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</si>
  <si>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</si>
  <si>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</si>
  <si>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</si>
  <si>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</si>
  <si>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</si>
  <si>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</si>
  <si>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</si>
  <si>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</si>
  <si>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</si>
  <si>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</si>
  <si>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</si>
  <si>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</si>
  <si>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</si>
  <si>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</si>
  <si>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</si>
  <si>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</si>
  <si>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</si>
  <si>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</si>
  <si>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</si>
  <si>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</si>
  <si>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</si>
  <si>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</si>
  <si>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</si>
  <si>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</si>
  <si>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</si>
  <si>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</si>
  <si>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</si>
  <si>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</si>
  <si>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</si>
  <si>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</si>
  <si>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</si>
  <si>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</si>
  <si>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</si>
  <si>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</si>
  <si>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</si>
  <si>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</si>
  <si>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</si>
  <si>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</si>
  <si>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</si>
  <si>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</si>
  <si>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</si>
  <si>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</si>
  <si>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</si>
  <si>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</si>
  <si>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</si>
  <si>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</si>
  <si>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</si>
  <si>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</si>
  <si>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</si>
  <si>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</si>
  <si>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</si>
  <si>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</si>
  <si>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</si>
  <si>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</si>
  <si>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</si>
  <si>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</si>
  <si>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</si>
  <si>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</si>
  <si>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</si>
  <si>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</si>
  <si>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</si>
  <si>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</si>
  <si>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</si>
  <si>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</si>
  <si>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</si>
  <si>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</si>
  <si>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</si>
  <si>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</si>
  <si>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</si>
  <si>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</si>
  <si>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</si>
  <si>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</si>
  <si>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</si>
  <si>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</si>
  <si>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</si>
  <si>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</si>
  <si>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</si>
  <si>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</si>
  <si>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</si>
  <si>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</si>
  <si>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</si>
  <si>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</si>
  <si>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</si>
  <si>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</si>
  <si>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</si>
  <si>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</si>
  <si>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</si>
  <si>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</si>
  <si>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</si>
  <si>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</si>
  <si>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</si>
  <si>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</si>
  <si>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</si>
  <si>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</si>
  <si>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</si>
  <si>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</si>
  <si>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</si>
  <si>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</si>
  <si>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</si>
  <si>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</si>
  <si>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</si>
  <si>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</si>
  <si>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</si>
  <si>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</si>
  <si>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</si>
  <si>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</si>
  <si>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</si>
  <si>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</si>
  <si>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</si>
  <si>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</si>
  <si>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</si>
  <si>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</si>
  <si>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</si>
  <si>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</si>
  <si>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</si>
  <si>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</si>
  <si>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</si>
  <si>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</si>
  <si>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</si>
  <si>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</si>
  <si>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</si>
  <si>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</si>
  <si>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</si>
  <si>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</si>
  <si>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</si>
  <si>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</si>
  <si>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</si>
  <si>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</si>
  <si>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</si>
  <si>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</si>
  <si>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</si>
  <si>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</si>
  <si>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</si>
  <si>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</si>
  <si>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</si>
  <si>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</si>
  <si>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</si>
  <si>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</si>
  <si>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</si>
  <si>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</si>
  <si>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</si>
  <si>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</si>
  <si>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</si>
  <si>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</si>
  <si>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</si>
  <si>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</si>
  <si>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</si>
  <si>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</si>
  <si>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</si>
  <si>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</si>
  <si>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</si>
  <si>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</si>
  <si>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</si>
  <si>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</si>
  <si>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</si>
  <si>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</si>
  <si>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</si>
  <si>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</si>
  <si>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</si>
  <si>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</si>
  <si>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</si>
  <si>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</si>
  <si>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</si>
  <si>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</si>
  <si>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</si>
  <si>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</si>
  <si>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</si>
  <si>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</si>
  <si>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</si>
  <si>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</si>
  <si>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</si>
  <si>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</si>
  <si>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</si>
  <si>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</si>
  <si>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</si>
  <si>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</si>
  <si>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</si>
  <si>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</si>
  <si>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</si>
  <si>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</si>
  <si>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</si>
  <si>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</si>
  <si>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</si>
  <si>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</si>
  <si>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</si>
  <si>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</si>
  <si>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</si>
  <si>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</si>
  <si>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</si>
  <si>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</si>
  <si>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</si>
  <si>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</si>
  <si>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</si>
  <si>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</si>
  <si>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</si>
  <si>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</si>
  <si>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</si>
  <si>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</si>
  <si>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</si>
  <si>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</si>
  <si>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</si>
  <si>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</si>
  <si>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</si>
  <si>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</si>
  <si>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</si>
  <si>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</si>
  <si>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</si>
  <si>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</si>
  <si>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</si>
  <si>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</si>
  <si>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</si>
  <si>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</si>
  <si>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</si>
  <si>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</si>
  <si>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</si>
  <si>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</si>
  <si>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</si>
  <si>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</si>
  <si>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</si>
  <si>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</si>
  <si>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</si>
  <si>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</si>
  <si>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</si>
  <si>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</si>
  <si>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</si>
  <si>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</si>
  <si>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</si>
  <si>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</si>
  <si>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</si>
  <si>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</si>
  <si>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</si>
  <si>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</si>
  <si>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</si>
  <si>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</si>
  <si>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</si>
  <si>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</si>
  <si>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</si>
  <si>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</si>
  <si>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</si>
  <si>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</si>
  <si>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</si>
  <si>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</si>
  <si>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</si>
  <si>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</si>
  <si>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</si>
  <si>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</si>
  <si>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</si>
  <si>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</si>
  <si>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</si>
  <si>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</si>
  <si>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</si>
  <si>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</si>
  <si>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</si>
  <si>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</si>
  <si>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</si>
  <si>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</si>
  <si>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</si>
  <si>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</si>
  <si>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</si>
  <si>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</si>
  <si>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</si>
  <si>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</si>
  <si>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</si>
  <si>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</si>
  <si>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</si>
  <si>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</si>
  <si>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</si>
  <si>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</si>
  <si>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</si>
  <si>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</si>
  <si>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</si>
  <si>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</si>
  <si>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</si>
  <si>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</si>
  <si>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</si>
  <si>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</si>
  <si>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</si>
  <si>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</si>
  <si>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</si>
  <si>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</si>
  <si>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</si>
  <si>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</si>
  <si>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</si>
  <si>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</si>
  <si>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</si>
  <si>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</si>
  <si>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</si>
  <si>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</si>
  <si>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</si>
  <si>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</si>
  <si>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</si>
  <si>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</si>
  <si>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</si>
  <si>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</si>
  <si>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</si>
  <si>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</si>
  <si>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</si>
  <si>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</si>
  <si>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</si>
  <si>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</si>
  <si>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</si>
  <si>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</si>
  <si>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</si>
  <si>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</si>
  <si>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</si>
  <si>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</si>
  <si>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</si>
  <si>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</si>
  <si>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</si>
  <si>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</si>
  <si>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</si>
  <si>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</si>
  <si>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</si>
  <si>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</si>
  <si>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</si>
  <si>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</si>
  <si>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</si>
  <si>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</si>
  <si>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</si>
  <si>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</si>
  <si>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</si>
  <si>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</si>
  <si>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</si>
  <si>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</si>
  <si>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</si>
  <si>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</si>
  <si>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</si>
  <si>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</si>
  <si>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</si>
  <si>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</si>
  <si>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</si>
  <si>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</si>
  <si>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</si>
  <si>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</si>
  <si>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</si>
  <si>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</si>
  <si>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</si>
  <si>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</si>
  <si>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</si>
  <si>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</si>
  <si>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</si>
  <si>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</si>
  <si>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</si>
  <si>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</si>
  <si>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</si>
  <si>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</si>
  <si>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</si>
  <si>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</si>
  <si>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</si>
  <si>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</si>
  <si>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</si>
  <si>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</si>
  <si>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</si>
  <si>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</si>
  <si>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</si>
  <si>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</si>
  <si>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</si>
  <si>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</si>
  <si>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</si>
  <si>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</si>
  <si>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</si>
  <si>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</si>
  <si>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</si>
  <si>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</si>
  <si>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</si>
  <si>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</si>
  <si>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</si>
  <si>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</si>
  <si>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</si>
  <si>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</si>
  <si>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</si>
  <si>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</si>
  <si>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</si>
  <si>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</si>
  <si>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</si>
  <si>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</si>
  <si>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</si>
  <si>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</si>
  <si>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</si>
  <si>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</si>
  <si>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</si>
  <si>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</si>
  <si>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</si>
  <si>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</si>
  <si>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</si>
  <si>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</si>
  <si>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</si>
  <si>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</si>
  <si>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</si>
  <si>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</si>
  <si>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</si>
  <si>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</si>
  <si>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</si>
  <si>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</si>
  <si>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</si>
  <si>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</si>
  <si>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</si>
  <si>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</si>
  <si>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</si>
  <si>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</si>
  <si>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</si>
  <si>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</si>
  <si>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</si>
  <si>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</si>
  <si>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</si>
  <si>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</si>
  <si>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</si>
  <si>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</si>
  <si>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</si>
  <si>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</si>
  <si>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</si>
  <si>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</si>
  <si>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</si>
  <si>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</si>
  <si>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</si>
  <si>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</si>
  <si>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</si>
  <si>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</si>
  <si>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</si>
  <si>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</si>
  <si>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</si>
  <si>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</si>
  <si>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</si>
  <si>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</si>
  <si>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</si>
  <si>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</si>
  <si>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</si>
  <si>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</si>
  <si>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</si>
  <si>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</si>
  <si>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</si>
  <si>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</si>
  <si>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</si>
  <si>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</si>
  <si>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</si>
  <si>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</si>
  <si>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</si>
  <si>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</si>
  <si>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</si>
  <si>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</si>
  <si>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</si>
  <si>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</si>
  <si>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</si>
  <si>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</si>
  <si>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</si>
  <si>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</si>
  <si>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</si>
  <si>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</si>
  <si>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</si>
  <si>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</si>
  <si>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</si>
  <si>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</si>
  <si>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</si>
  <si>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</si>
  <si>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</si>
  <si>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</si>
  <si>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</si>
  <si>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</si>
  <si>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</si>
  <si>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</si>
  <si>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</si>
  <si>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</si>
  <si>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</si>
  <si>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</si>
  <si>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</si>
  <si>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</si>
  <si>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</si>
  <si>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</si>
  <si>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</si>
  <si>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</si>
  <si>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</si>
  <si>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</si>
  <si>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</si>
  <si>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</si>
  <si>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</si>
  <si>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</si>
  <si>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</si>
  <si>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</si>
  <si>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</si>
  <si>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</si>
  <si>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</si>
  <si>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</si>
  <si>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</si>
  <si>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</si>
  <si>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</si>
  <si>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</si>
  <si>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</si>
  <si>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</si>
  <si>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</si>
  <si>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</si>
  <si>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</si>
  <si>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</si>
  <si>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</si>
  <si>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</si>
  <si>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</si>
  <si>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</si>
  <si>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</si>
  <si>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</si>
  <si>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</si>
  <si>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</si>
  <si>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</si>
  <si>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</si>
  <si>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</si>
  <si>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</si>
  <si>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</si>
  <si>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</si>
  <si>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</si>
  <si>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</si>
  <si>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</si>
  <si>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</si>
  <si>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</si>
  <si>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</si>
  <si>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</si>
  <si>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</si>
  <si>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</si>
  <si>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</si>
  <si>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</si>
  <si>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</si>
  <si>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</si>
  <si>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</si>
  <si>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</si>
  <si>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</si>
  <si>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</si>
  <si>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</si>
  <si>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</si>
  <si>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</si>
  <si>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</si>
  <si>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</si>
  <si>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</si>
  <si>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</si>
  <si>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</si>
  <si>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</si>
  <si>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</si>
  <si>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</si>
  <si>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</si>
  <si>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</si>
  <si>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</si>
  <si>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</si>
  <si>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</si>
  <si>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</si>
  <si>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</si>
  <si>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</si>
  <si>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</si>
  <si>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</si>
  <si>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</si>
  <si>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</si>
  <si>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</si>
  <si>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</si>
  <si>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</si>
  <si>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</si>
  <si>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</si>
  <si>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</si>
  <si>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</si>
  <si>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</si>
  <si>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</si>
  <si>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</si>
  <si>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</si>
  <si>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</si>
  <si>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</si>
  <si>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</si>
  <si>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</si>
  <si>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</si>
  <si>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</si>
  <si>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</si>
  <si>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</si>
  <si>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</si>
  <si>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</si>
  <si>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</si>
  <si>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</si>
  <si>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</si>
  <si>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</si>
  <si>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</si>
  <si>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</si>
  <si>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</si>
  <si>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</si>
  <si>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</si>
  <si>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</si>
  <si>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</si>
  <si>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</si>
  <si>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</si>
  <si>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</si>
  <si>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</si>
  <si>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</si>
  <si>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</si>
  <si>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</si>
  <si>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</si>
  <si>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</si>
  <si>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</si>
  <si>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</si>
  <si>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</si>
  <si>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</si>
  <si>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</si>
  <si>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</si>
  <si>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</si>
  <si>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</si>
  <si>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</si>
  <si>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</si>
  <si>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</si>
  <si>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</si>
  <si>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</si>
  <si>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</si>
  <si>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</si>
  <si>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</si>
  <si>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</si>
  <si>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</si>
  <si>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</si>
  <si>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</si>
  <si>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</si>
  <si>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</si>
  <si>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</si>
  <si>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</si>
  <si>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</si>
  <si>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</si>
  <si>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</si>
  <si>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</si>
  <si>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</si>
  <si>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</si>
  <si>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</si>
  <si>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</si>
  <si>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</si>
  <si>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</si>
  <si>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</si>
  <si>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</si>
  <si>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</si>
  <si>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</si>
  <si>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</si>
  <si>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</si>
  <si>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</si>
  <si>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</si>
  <si>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</si>
  <si>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</si>
  <si>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</si>
  <si>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</si>
  <si>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</si>
  <si>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</si>
  <si>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</si>
  <si>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</si>
  <si>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</si>
  <si>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</si>
  <si>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</si>
  <si>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</si>
  <si>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</si>
  <si>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</si>
  <si>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</si>
  <si>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</si>
  <si>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</si>
  <si>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</si>
  <si>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</si>
  <si>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</si>
  <si>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</si>
  <si>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</si>
  <si>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</si>
  <si>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</si>
  <si>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</si>
  <si>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</si>
  <si>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</si>
  <si>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</si>
  <si>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</si>
  <si>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</si>
  <si>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</si>
  <si>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</si>
  <si>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</si>
  <si>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</si>
  <si>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</si>
  <si>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</si>
  <si>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</si>
  <si>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</si>
  <si>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</si>
  <si>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</si>
  <si>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</si>
  <si>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</si>
  <si>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</si>
  <si>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</si>
  <si>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</si>
  <si>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</si>
  <si>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</si>
  <si>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</si>
  <si>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</si>
  <si>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</si>
  <si>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</si>
  <si>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</si>
  <si>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</si>
  <si>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</si>
  <si>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</si>
  <si>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</si>
  <si>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</si>
  <si>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</si>
  <si>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</si>
  <si>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</si>
  <si>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</si>
  <si>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</si>
  <si>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</si>
  <si>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</si>
  <si>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</si>
  <si>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</si>
  <si>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</si>
  <si>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</si>
  <si>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</si>
  <si>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</si>
  <si>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</si>
  <si>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</si>
  <si>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</si>
  <si>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</si>
  <si>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</si>
  <si>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</si>
  <si>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</si>
  <si>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</si>
  <si>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</si>
  <si>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</si>
  <si>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</si>
  <si>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</si>
  <si>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</si>
  <si>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</si>
  <si>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</si>
  <si>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</si>
  <si>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</si>
  <si>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</si>
  <si>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</si>
  <si>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</si>
  <si>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</si>
  <si>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</si>
  <si>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</si>
  <si>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</si>
  <si>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</si>
  <si>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</si>
  <si>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</si>
  <si>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</si>
  <si>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</si>
  <si>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</si>
  <si>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</si>
  <si>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</si>
  <si>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</si>
  <si>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</si>
  <si>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</si>
  <si>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</si>
  <si>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</si>
  <si>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</si>
  <si>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</si>
  <si>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</si>
  <si>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</si>
  <si>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</si>
  <si>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</si>
  <si>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</si>
  <si>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</si>
  <si>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</si>
  <si>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</si>
  <si>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</si>
  <si>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</si>
  <si>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</si>
  <si>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</si>
  <si>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</si>
  <si>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</si>
  <si>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</si>
  <si>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</si>
  <si>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</si>
  <si>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</si>
  <si>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</si>
  <si>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</si>
  <si>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</si>
  <si>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</si>
  <si>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</si>
  <si>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</si>
  <si>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</si>
  <si>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</si>
  <si>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</si>
  <si>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</si>
  <si>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</si>
  <si>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</si>
  <si>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</si>
  <si>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</si>
  <si>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</si>
  <si>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</si>
  <si>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</si>
  <si>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</si>
  <si>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</si>
  <si>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</si>
  <si>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</si>
  <si>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</si>
  <si>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</si>
  <si>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</si>
  <si>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</si>
  <si>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</si>
  <si>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</si>
  <si>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</si>
  <si>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</si>
  <si>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</si>
  <si>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</si>
  <si>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</si>
  <si>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</si>
  <si>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</si>
  <si>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</si>
  <si>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</si>
  <si>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</si>
  <si>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</si>
  <si>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</si>
  <si>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</si>
  <si>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</si>
  <si>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</si>
  <si>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</si>
  <si>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</si>
  <si>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</si>
  <si>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</si>
  <si>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</si>
  <si>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</si>
  <si>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</si>
  <si>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</si>
  <si>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</si>
  <si>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</si>
  <si>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</si>
  <si>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</si>
  <si>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</si>
  <si>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</si>
  <si>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</si>
  <si>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</si>
  <si>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</si>
  <si>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</si>
  <si>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</si>
  <si>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</si>
  <si>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</si>
  <si>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</si>
  <si>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</si>
  <si>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</si>
  <si>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</si>
  <si>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</si>
  <si>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</si>
  <si>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</si>
  <si>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</si>
  <si>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</si>
  <si>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</si>
  <si>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</si>
  <si>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</si>
  <si>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</si>
  <si>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</si>
  <si>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</si>
  <si>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</si>
  <si>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</si>
  <si>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</si>
  <si>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</si>
  <si>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</si>
  <si>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</si>
  <si>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</si>
  <si>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</si>
  <si>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</si>
  <si>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</si>
  <si>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</si>
  <si>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</si>
  <si>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</si>
  <si>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</si>
  <si>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</si>
  <si>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</si>
  <si>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</si>
  <si>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</si>
  <si>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</si>
  <si>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</si>
  <si>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</si>
  <si>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</si>
  <si>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</si>
  <si>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</si>
  <si>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</si>
  <si>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</si>
  <si>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</si>
  <si>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</si>
  <si>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</si>
  <si>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</si>
  <si>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</si>
  <si>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</si>
  <si>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</si>
  <si>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</si>
  <si>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</si>
  <si>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</si>
  <si>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</si>
  <si>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</si>
  <si>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</si>
  <si>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</si>
  <si>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</si>
  <si>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</si>
  <si>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</si>
  <si>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</si>
  <si>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</si>
  <si>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</si>
  <si>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</si>
  <si>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</si>
  <si>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</si>
  <si>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</si>
  <si>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</si>
  <si>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</si>
  <si>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</si>
  <si>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</si>
  <si>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</si>
  <si>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</si>
  <si>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</si>
  <si>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</si>
  <si>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</si>
  <si>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</si>
  <si>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</si>
  <si>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</si>
  <si>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</si>
  <si>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</si>
  <si>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</si>
  <si>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</si>
  <si>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</si>
  <si>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</si>
  <si>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</si>
  <si>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</si>
  <si>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</si>
  <si>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</si>
  <si>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</si>
  <si>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</si>
  <si>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</si>
  <si>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</si>
  <si>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</si>
  <si>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</si>
  <si>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</si>
  <si>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</si>
  <si>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</si>
  <si>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</si>
  <si>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</si>
  <si>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</si>
  <si>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</si>
  <si>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</si>
  <si>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</si>
  <si>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</si>
  <si>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</si>
  <si>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</si>
  <si>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</si>
  <si>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</si>
  <si>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</si>
  <si>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</si>
  <si>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</si>
  <si>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</si>
  <si>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</si>
  <si>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</si>
  <si>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</si>
  <si>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</si>
  <si>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</si>
  <si>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</si>
  <si>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</si>
  <si>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</si>
  <si>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</si>
  <si>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</si>
  <si>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</si>
  <si>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</si>
  <si>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</si>
  <si>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</si>
  <si>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</si>
  <si>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</si>
  <si>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</si>
  <si>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</si>
  <si>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</si>
  <si>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</si>
  <si>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</si>
  <si>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</si>
  <si>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</si>
  <si>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</si>
  <si>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</si>
  <si>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</si>
  <si>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</si>
  <si>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</si>
  <si>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</si>
  <si>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</si>
  <si>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</si>
  <si>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</si>
  <si>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</si>
  <si>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</si>
  <si>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</si>
  <si>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</si>
  <si>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</si>
  <si>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</si>
  <si>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</si>
  <si>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</si>
  <si>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</si>
  <si>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</si>
  <si>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</si>
  <si>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</si>
  <si>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</si>
  <si>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</si>
  <si>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</si>
  <si>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</si>
  <si>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</si>
  <si>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</si>
  <si>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</si>
  <si>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</si>
  <si>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</si>
  <si>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</si>
  <si>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</si>
  <si>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</si>
  <si>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</si>
  <si>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</si>
  <si>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</si>
  <si>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</si>
  <si>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</si>
  <si>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</si>
  <si>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</si>
  <si>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</si>
  <si>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</si>
  <si>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</si>
  <si>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</si>
  <si>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</si>
  <si>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</si>
  <si>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</si>
  <si>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</si>
  <si>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</si>
  <si>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</si>
  <si>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</si>
  <si>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</si>
  <si>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</si>
  <si>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</si>
  <si>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</si>
  <si>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</si>
  <si>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</si>
  <si>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</si>
  <si>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</si>
  <si>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</si>
  <si>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</si>
  <si>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</si>
  <si>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</si>
  <si>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</si>
  <si>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</si>
  <si>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</si>
  <si>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</si>
  <si>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</si>
  <si>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</si>
  <si>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</si>
  <si>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</si>
  <si>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</si>
  <si>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</si>
  <si>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</si>
  <si>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</si>
  <si>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</si>
  <si>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</si>
  <si>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</si>
  <si>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</si>
  <si>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</si>
  <si>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</si>
  <si>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</si>
  <si>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</si>
  <si>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</si>
  <si>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</si>
  <si>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</si>
  <si>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</si>
  <si>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</si>
  <si>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</si>
  <si>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</si>
  <si>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</si>
  <si>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</si>
  <si>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</si>
  <si>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</si>
  <si>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</si>
  <si>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</si>
  <si>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</si>
  <si>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</si>
  <si>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</si>
  <si>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</si>
  <si>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</si>
  <si>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</si>
  <si>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</si>
  <si>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</si>
  <si>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</si>
  <si>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</si>
  <si>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</si>
  <si>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</si>
  <si>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</si>
  <si>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</si>
  <si>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</si>
  <si>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</si>
  <si>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</si>
  <si>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</si>
  <si>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</si>
  <si>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</si>
  <si>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</si>
  <si>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</si>
  <si>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</si>
  <si>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</si>
  <si>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</si>
  <si>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</si>
  <si>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</si>
  <si>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</si>
  <si>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</si>
  <si>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</si>
  <si>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</si>
  <si>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</si>
  <si>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</si>
  <si>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</si>
  <si>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</si>
  <si>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</si>
  <si>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</si>
  <si>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</si>
  <si>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</si>
  <si>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</si>
  <si>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</si>
  <si>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</si>
  <si>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</si>
  <si>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</si>
  <si>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</si>
  <si>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</si>
  <si>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</si>
  <si>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</si>
  <si>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</si>
  <si>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</si>
  <si>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</si>
  <si>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</si>
  <si>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</si>
  <si>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</si>
  <si>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</si>
  <si>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</si>
  <si>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</si>
  <si>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</si>
  <si>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</si>
  <si>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</si>
  <si>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</si>
  <si>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</si>
  <si>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</si>
  <si>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</si>
  <si>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</si>
  <si>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</si>
  <si>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</si>
  <si>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</si>
  <si>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</si>
  <si>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</si>
  <si>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</si>
  <si>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</si>
  <si>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</si>
  <si>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</si>
  <si>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</si>
  <si>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</si>
  <si>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</si>
  <si>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</si>
  <si>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</si>
  <si>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</si>
  <si>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</si>
  <si>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</si>
  <si>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</si>
  <si>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</si>
  <si>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</si>
  <si>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</si>
  <si>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</si>
  <si>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</si>
  <si>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</si>
  <si>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</si>
  <si>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</si>
  <si>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</si>
  <si>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</si>
  <si>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</si>
  <si>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</si>
  <si>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</si>
  <si>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</si>
  <si>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</si>
  <si>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</si>
  <si>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</si>
  <si>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</si>
  <si>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</si>
  <si>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</si>
  <si>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</si>
  <si>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</si>
  <si>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</si>
  <si>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</si>
  <si>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</si>
  <si>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</si>
  <si>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</si>
  <si>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</si>
  <si>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</si>
  <si>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</si>
  <si>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</si>
  <si>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</si>
  <si>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</si>
  <si>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</si>
  <si>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</si>
  <si>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</si>
  <si>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</si>
  <si>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</si>
  <si>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</si>
  <si>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</si>
  <si>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</si>
  <si>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</si>
  <si>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</si>
  <si>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</si>
  <si>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</si>
  <si>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</si>
  <si>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</si>
  <si>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</si>
  <si>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</si>
  <si>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</si>
  <si>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</si>
  <si>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</si>
  <si>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</si>
  <si>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</si>
  <si>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</si>
  <si>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</si>
  <si>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</si>
  <si>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</si>
  <si>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</si>
  <si>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</si>
  <si>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</si>
  <si>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</si>
  <si>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</si>
  <si>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</si>
  <si>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</si>
  <si>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</si>
  <si>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</si>
  <si>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</si>
  <si>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</si>
  <si>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</si>
  <si>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</si>
  <si>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</si>
  <si>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</si>
  <si>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</si>
  <si>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</si>
  <si>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</si>
  <si>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</si>
  <si>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</si>
  <si>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</si>
  <si>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</si>
  <si>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</si>
  <si>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</si>
  <si>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</si>
  <si>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</si>
  <si>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</si>
  <si>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</si>
  <si>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</si>
  <si>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</si>
  <si>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</si>
  <si>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</si>
  <si>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</si>
  <si>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</si>
  <si>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</si>
  <si>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</si>
  <si>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</si>
  <si>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</si>
  <si>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</si>
  <si>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</si>
  <si>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</si>
  <si>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</si>
  <si>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</si>
  <si>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</si>
  <si>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</si>
  <si>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</si>
  <si>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</si>
  <si>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</si>
  <si>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</si>
  <si>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</si>
  <si>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</si>
  <si>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</si>
  <si>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</si>
  <si>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</si>
  <si>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</si>
  <si>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</si>
  <si>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</si>
  <si>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</si>
  <si>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</si>
  <si>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</si>
  <si>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</si>
  <si>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</si>
  <si>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</si>
  <si>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</si>
  <si>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</si>
  <si>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</si>
  <si>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</si>
  <si>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</si>
  <si>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</si>
  <si>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</si>
  <si>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</si>
  <si>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</si>
  <si>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</si>
  <si>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</si>
  <si>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</si>
  <si>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</si>
  <si>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</si>
  <si>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</si>
  <si>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</si>
  <si>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</si>
  <si>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</si>
  <si>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</si>
  <si>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</si>
  <si>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</si>
  <si>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</si>
  <si>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</si>
  <si>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</si>
  <si>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</si>
  <si>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</si>
  <si>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</si>
  <si>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</si>
  <si>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</si>
  <si>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</si>
  <si>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</si>
  <si>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</si>
  <si>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</si>
  <si>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</si>
  <si>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</si>
  <si>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</si>
  <si>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</si>
  <si>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</si>
  <si>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</si>
  <si>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</si>
  <si>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</si>
  <si>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</si>
  <si>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</si>
  <si>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</si>
  <si>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</si>
  <si>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</si>
  <si>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</si>
  <si>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</si>
  <si>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</si>
  <si>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</si>
  <si>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</si>
  <si>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</si>
  <si>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</si>
  <si>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</si>
  <si>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</si>
  <si>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</si>
  <si>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</si>
  <si>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</si>
  <si>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</si>
  <si>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</si>
  <si>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</si>
  <si>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</si>
  <si>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</si>
  <si>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</si>
  <si>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</si>
  <si>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</si>
  <si>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</si>
  <si>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</si>
  <si>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</si>
  <si>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</si>
  <si>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</si>
  <si>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</si>
  <si>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</si>
  <si>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</si>
  <si>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</si>
  <si>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</si>
  <si>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</si>
  <si>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</si>
  <si>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</si>
  <si>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</si>
  <si>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</si>
  <si>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</si>
  <si>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</si>
  <si>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</si>
  <si>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</si>
  <si>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</si>
  <si>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</si>
  <si>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</si>
  <si>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</si>
  <si>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</si>
  <si>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</si>
  <si>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</si>
  <si>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</si>
  <si>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</si>
  <si>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</si>
  <si>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</si>
  <si>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</si>
  <si>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</si>
  <si>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</si>
  <si>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</si>
  <si>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</si>
  <si>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</si>
  <si>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</si>
  <si>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</si>
  <si>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</si>
  <si>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</si>
  <si>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</si>
  <si>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</si>
  <si>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</si>
  <si>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</si>
  <si>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</si>
  <si>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</si>
  <si>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</si>
  <si>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</si>
  <si>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</si>
  <si>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</si>
  <si>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</si>
  <si>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</si>
  <si>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</si>
  <si>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</si>
  <si>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</si>
  <si>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</si>
  <si>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</si>
  <si>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</si>
  <si>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</si>
  <si>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</si>
  <si>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</si>
  <si>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</si>
  <si>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</si>
  <si>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</si>
  <si>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</si>
  <si>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</si>
  <si>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</si>
  <si>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</si>
  <si>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</si>
  <si>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</si>
  <si>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</si>
  <si>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</si>
  <si>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</si>
  <si>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</si>
  <si>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</si>
  <si>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</si>
  <si>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</si>
  <si>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</si>
  <si>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</si>
  <si>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</si>
  <si>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</si>
  <si>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</si>
  <si>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</si>
  <si>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</si>
  <si>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</si>
  <si>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</si>
  <si>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</si>
  <si>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</si>
  <si>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</si>
  <si>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</si>
  <si>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</si>
  <si>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</si>
  <si>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</si>
  <si>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</si>
  <si>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</si>
  <si>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</si>
  <si>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</si>
  <si>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</si>
  <si>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</si>
  <si>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</si>
  <si>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</si>
  <si>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</si>
  <si>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</si>
  <si>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</si>
  <si>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</si>
  <si>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</si>
  <si>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</si>
  <si>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</si>
  <si>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</si>
  <si>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</si>
  <si>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</si>
  <si>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</si>
  <si>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</si>
  <si>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</si>
  <si>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</si>
  <si>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</si>
  <si>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</si>
  <si>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</si>
  <si>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</si>
  <si>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</si>
  <si>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</si>
  <si>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</si>
  <si>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</si>
  <si>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</si>
  <si>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</si>
  <si>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</si>
  <si>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</si>
  <si>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</si>
  <si>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</si>
  <si>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</si>
  <si>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</si>
  <si>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</si>
  <si>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</si>
  <si>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</si>
  <si>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</si>
  <si>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</si>
  <si>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</si>
  <si>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</si>
  <si>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</si>
  <si>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</si>
  <si>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</si>
  <si>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</si>
  <si>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</si>
  <si>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</si>
  <si>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</si>
  <si>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</si>
  <si>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</si>
  <si>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</si>
  <si>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</si>
  <si>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</si>
  <si>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</si>
  <si>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</si>
  <si>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</si>
  <si>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</si>
  <si>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</si>
  <si>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</si>
  <si>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</si>
  <si>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</si>
  <si>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</si>
  <si>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</si>
  <si>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</si>
  <si>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</si>
  <si>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</si>
  <si>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</si>
  <si>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</si>
  <si>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</si>
  <si>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</si>
  <si>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</si>
  <si>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</si>
  <si>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</si>
  <si>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</si>
  <si>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</si>
  <si>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</si>
  <si>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</si>
  <si>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</si>
  <si>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</si>
  <si>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</si>
  <si>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</si>
  <si>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</si>
  <si>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</si>
  <si>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</si>
  <si>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</si>
  <si>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</si>
  <si>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</si>
  <si>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</si>
  <si>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</si>
  <si>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</si>
  <si>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</si>
  <si>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</si>
  <si>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</si>
  <si>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</si>
  <si>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</si>
  <si>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</si>
  <si>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</si>
  <si>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</si>
  <si>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</si>
  <si>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</si>
  <si>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</si>
  <si>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</si>
  <si>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</si>
  <si>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</si>
  <si>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</si>
  <si>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</si>
  <si>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</si>
  <si>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</si>
  <si>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</si>
  <si>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</si>
  <si>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</si>
  <si>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</si>
  <si>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</si>
  <si>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</si>
  <si>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</si>
  <si>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</si>
  <si>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</si>
  <si>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</si>
  <si>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</si>
  <si>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</si>
  <si>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</si>
  <si>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</si>
  <si>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</si>
  <si>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</si>
  <si>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</si>
  <si>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</si>
  <si>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</si>
  <si>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</si>
  <si>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</si>
  <si>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</si>
  <si>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</si>
  <si>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</si>
  <si>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</si>
  <si>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</si>
  <si>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</si>
  <si>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</si>
  <si>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</si>
  <si>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</si>
  <si>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</si>
  <si>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</si>
  <si>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</si>
  <si>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</si>
  <si>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</si>
  <si>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</si>
  <si>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</si>
  <si>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</si>
  <si>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</si>
  <si>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</si>
  <si>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</si>
  <si>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</si>
  <si>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</si>
  <si>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</si>
  <si>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</si>
  <si>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</si>
  <si>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</si>
  <si>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</si>
  <si>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</si>
  <si>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</si>
  <si>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</si>
  <si>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</si>
  <si>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</si>
  <si>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</si>
  <si>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</si>
  <si>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</si>
  <si>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</si>
  <si>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</si>
  <si>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</si>
  <si>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</si>
  <si>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</si>
  <si>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</si>
  <si>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</si>
  <si>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</si>
  <si>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</si>
  <si>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</si>
  <si>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</si>
  <si>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</si>
  <si>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</si>
  <si>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</si>
  <si>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</si>
  <si>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</si>
  <si>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</si>
  <si>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</si>
  <si>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</si>
  <si>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</si>
  <si>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</si>
  <si>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</si>
  <si>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</si>
  <si>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</si>
  <si>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</si>
  <si>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</si>
  <si>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</si>
  <si>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</si>
  <si>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</si>
  <si>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</si>
  <si>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</si>
  <si>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</si>
  <si>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</si>
  <si>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</si>
  <si>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</si>
  <si>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</si>
  <si>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</si>
  <si>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</si>
  <si>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</si>
  <si>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</si>
  <si>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</si>
  <si>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</si>
  <si>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</si>
  <si>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</si>
  <si>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</si>
  <si>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</si>
  <si>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</si>
  <si>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</si>
  <si>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</si>
  <si>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</si>
  <si>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</si>
  <si>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</si>
  <si>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</si>
  <si>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</si>
  <si>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</si>
  <si>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</si>
  <si>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</si>
  <si>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</si>
  <si>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</si>
  <si>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</si>
  <si>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</si>
  <si>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</si>
  <si>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</si>
  <si>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</si>
  <si>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</si>
  <si>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</si>
  <si>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</si>
  <si>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</si>
  <si>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</si>
  <si>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</si>
  <si>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</si>
  <si>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</si>
  <si>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</si>
  <si>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</si>
  <si>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</si>
  <si>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</si>
  <si>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</si>
  <si>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</si>
  <si>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</si>
  <si>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</si>
  <si>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</si>
  <si>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</si>
  <si>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</si>
  <si>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</si>
  <si>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</si>
  <si>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</si>
  <si>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</si>
  <si>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</si>
  <si>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</si>
  <si>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</si>
  <si>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</si>
  <si>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</si>
  <si>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</si>
  <si>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</si>
  <si>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</si>
  <si>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</si>
  <si>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</si>
  <si>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</si>
  <si>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</si>
  <si>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</si>
  <si>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</si>
  <si>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</si>
  <si>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</si>
  <si>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</si>
  <si>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</si>
  <si>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</si>
  <si>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</si>
  <si>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</si>
  <si>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</si>
  <si>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</si>
  <si>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</si>
  <si>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</si>
  <si>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</si>
  <si>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</si>
  <si>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</si>
  <si>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</si>
  <si>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</si>
  <si>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</si>
  <si>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</si>
  <si>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</si>
  <si>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</si>
  <si>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</si>
  <si>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</si>
  <si>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</si>
  <si>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</si>
  <si>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</si>
  <si>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</si>
  <si>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</si>
  <si>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</si>
  <si>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</si>
  <si>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</si>
  <si>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</si>
  <si>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</si>
  <si>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</si>
  <si>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</si>
  <si>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</si>
  <si>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</si>
  <si>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</si>
  <si>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</si>
  <si>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</si>
  <si>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</si>
  <si>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</si>
  <si>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</si>
  <si>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</si>
  <si>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</si>
  <si>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</si>
  <si>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</si>
  <si>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</si>
  <si>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</si>
  <si>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</si>
  <si>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</si>
  <si>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</si>
  <si>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</si>
  <si>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</si>
  <si>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</si>
  <si>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</si>
  <si>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</si>
  <si>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</si>
  <si>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</si>
  <si>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</si>
  <si>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</si>
  <si>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</si>
  <si>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</si>
  <si>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</si>
  <si>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</si>
  <si>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</si>
  <si>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</si>
  <si>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</si>
  <si>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</si>
  <si>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</si>
  <si>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</si>
  <si>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</si>
  <si>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</si>
  <si>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</si>
  <si>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</si>
  <si>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</si>
  <si>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</si>
  <si>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</si>
  <si>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</si>
  <si>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</si>
  <si>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</si>
  <si>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</si>
  <si>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</si>
  <si>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</si>
  <si>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</si>
  <si>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</si>
  <si>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</si>
  <si>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</si>
  <si>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</si>
  <si>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</si>
  <si>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</si>
  <si>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</si>
  <si>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</si>
  <si>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</si>
  <si>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</si>
  <si>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</si>
  <si>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</si>
  <si>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</si>
  <si>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</si>
  <si>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</si>
  <si>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</si>
  <si>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</si>
  <si>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</si>
  <si>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</si>
  <si>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</si>
  <si>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</si>
  <si>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</si>
  <si>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</si>
  <si>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</si>
  <si>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</si>
  <si>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</si>
  <si>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</si>
  <si>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</si>
  <si>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</si>
  <si>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</si>
  <si>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</si>
  <si>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</si>
  <si>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</si>
  <si>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</si>
  <si>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</si>
  <si>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</si>
  <si>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</si>
  <si>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</si>
  <si>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</si>
  <si>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</si>
  <si>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</si>
  <si>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</si>
  <si>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</si>
  <si>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</si>
  <si>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</si>
  <si>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</si>
  <si>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</si>
  <si>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</si>
  <si>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</si>
  <si>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</si>
  <si>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</si>
  <si>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</si>
  <si>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</si>
  <si>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</si>
  <si>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</si>
  <si>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</si>
  <si>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</si>
  <si>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</si>
  <si>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</si>
  <si>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</si>
  <si>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</si>
  <si>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</si>
  <si>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</si>
  <si>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</si>
  <si>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</si>
  <si>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</si>
  <si>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</si>
  <si>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</si>
  <si>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</si>
  <si>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</si>
  <si>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</si>
  <si>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</si>
  <si>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</si>
  <si>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</si>
  <si>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</si>
  <si>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</si>
  <si>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</si>
  <si>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</si>
  <si>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</si>
  <si>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</si>
  <si>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</si>
  <si>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</si>
  <si>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</si>
  <si>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</si>
  <si>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</si>
  <si>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</si>
  <si>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</si>
  <si>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</si>
  <si>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</si>
  <si>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</si>
  <si>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</si>
  <si>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</si>
  <si>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</si>
  <si>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</si>
  <si>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</si>
  <si>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</si>
  <si>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</si>
  <si>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</si>
  <si>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</si>
  <si>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</si>
  <si>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</si>
  <si>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</si>
  <si>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</si>
  <si>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</si>
  <si>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</si>
  <si>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</si>
  <si>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</si>
  <si>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</si>
  <si>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</si>
  <si>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</si>
  <si>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</si>
  <si>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</si>
  <si>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</si>
  <si>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</si>
  <si>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</si>
  <si>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</si>
  <si>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</si>
  <si>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</si>
  <si>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</si>
  <si>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</si>
  <si>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</si>
  <si>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</si>
  <si>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</si>
  <si>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</si>
  <si>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</si>
  <si>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</si>
  <si>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</si>
  <si>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</si>
  <si>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</si>
  <si>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</si>
  <si>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</si>
  <si>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</si>
  <si>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</si>
  <si>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</si>
  <si>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</si>
  <si>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</si>
  <si>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</si>
  <si>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</si>
  <si>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</si>
  <si>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</si>
  <si>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</si>
  <si>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</si>
  <si>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</si>
  <si>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</si>
  <si>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</si>
  <si>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</si>
  <si>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</si>
  <si>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</si>
  <si>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</si>
  <si>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</si>
  <si>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</si>
  <si>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</si>
  <si>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</si>
  <si>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</si>
  <si>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</si>
  <si>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</si>
  <si>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</si>
  <si>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</si>
  <si>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</si>
  <si>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</si>
  <si>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</si>
  <si>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</si>
  <si>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</si>
  <si>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</si>
  <si>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</si>
  <si>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</si>
  <si>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</si>
  <si>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</si>
  <si>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</si>
  <si>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</si>
  <si>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</si>
  <si>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</si>
  <si>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</si>
  <si>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</si>
  <si>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</si>
  <si>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</si>
  <si>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</si>
  <si>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</si>
  <si>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</si>
  <si>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</si>
  <si>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</si>
  <si>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</si>
  <si>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</si>
  <si>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</si>
  <si>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</si>
  <si>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</si>
  <si>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</si>
  <si>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</si>
  <si>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</si>
  <si>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</si>
  <si>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</si>
  <si>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</si>
  <si>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</si>
  <si>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</si>
  <si>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</si>
  <si>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</si>
  <si>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</si>
  <si>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</si>
  <si>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</si>
  <si>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</si>
  <si>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</si>
  <si>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</si>
  <si>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</si>
  <si>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</si>
  <si>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</si>
  <si>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</si>
  <si>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</si>
  <si>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</si>
  <si>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</si>
  <si>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</si>
  <si>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</si>
  <si>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</si>
  <si>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</si>
  <si>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</si>
  <si>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</si>
  <si>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</si>
  <si>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</si>
  <si>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</si>
  <si>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</si>
  <si>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</si>
  <si>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</si>
  <si>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</si>
  <si>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</si>
  <si>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</si>
  <si>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</si>
  <si>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</si>
  <si>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</si>
  <si>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</si>
  <si>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</si>
  <si>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</si>
  <si>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</si>
  <si>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</si>
  <si>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</si>
  <si>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</si>
  <si>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</si>
  <si>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</si>
  <si>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</si>
  <si>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</si>
  <si>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</si>
  <si>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</si>
  <si>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</si>
  <si>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</si>
  <si>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</si>
  <si>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</si>
  <si>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</si>
  <si>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</si>
  <si>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</si>
  <si>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</si>
  <si>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</si>
  <si>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</si>
  <si>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</si>
  <si>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</si>
  <si>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</si>
  <si>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</si>
  <si>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</si>
  <si>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</si>
  <si>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</si>
  <si>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</si>
  <si>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</si>
  <si>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</si>
  <si>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</si>
  <si>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</si>
  <si>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</si>
  <si>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</si>
  <si>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</si>
  <si>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</si>
  <si>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</si>
  <si>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</si>
  <si>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</si>
  <si>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</si>
  <si>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</si>
  <si>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</si>
  <si>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</si>
  <si>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</si>
  <si>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</si>
  <si>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</si>
  <si>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</si>
  <si>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</si>
  <si>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</si>
  <si>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</si>
  <si>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</si>
  <si>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</si>
  <si>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</si>
  <si>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</si>
  <si>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</si>
  <si>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</si>
  <si>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</si>
  <si>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</si>
  <si>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</si>
  <si>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</si>
  <si>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</si>
  <si>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</si>
  <si>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</si>
  <si>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</si>
  <si>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</si>
  <si>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</si>
  <si>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</si>
  <si>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</si>
  <si>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</si>
  <si>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</si>
  <si>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</si>
  <si>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</si>
  <si>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</si>
  <si>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</si>
  <si>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</si>
  <si>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</si>
  <si>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</si>
  <si>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</si>
  <si>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</si>
  <si>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</si>
  <si>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</si>
  <si>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</si>
  <si>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</si>
  <si>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</si>
  <si>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</si>
  <si>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</si>
  <si>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</si>
  <si>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</si>
  <si>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</si>
  <si>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</si>
  <si>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</si>
  <si>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</si>
  <si>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</si>
  <si>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</si>
  <si>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</si>
  <si>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</si>
  <si>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</si>
  <si>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</si>
  <si>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</si>
  <si>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</si>
  <si>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</si>
  <si>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</si>
  <si>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</si>
  <si>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</si>
  <si>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</si>
  <si>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</si>
  <si>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</si>
  <si>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</si>
  <si>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</si>
  <si>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</si>
  <si>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</si>
  <si>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</si>
  <si>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</si>
  <si>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</si>
  <si>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</si>
  <si>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</si>
  <si>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</si>
  <si>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</si>
  <si>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</si>
  <si>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</si>
  <si>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</si>
  <si>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</si>
  <si>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</si>
  <si>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</si>
  <si>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</si>
  <si>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</si>
  <si>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</si>
  <si>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</si>
  <si>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</si>
  <si>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</si>
  <si>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</si>
  <si>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</si>
  <si>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</si>
  <si>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</si>
  <si>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</si>
  <si>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</si>
  <si>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</si>
  <si>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</si>
  <si>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</si>
  <si>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</si>
  <si>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</si>
  <si>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</si>
  <si>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</si>
  <si>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</si>
  <si>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</si>
  <si>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</si>
  <si>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</si>
  <si>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</si>
  <si>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</si>
  <si>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</si>
  <si>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</si>
  <si>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</si>
  <si>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</si>
  <si>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</si>
  <si>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</si>
  <si>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</si>
  <si>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</si>
  <si>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</si>
  <si>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</si>
  <si>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</si>
  <si>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</si>
  <si>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</si>
  <si>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</si>
  <si>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</si>
  <si>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</si>
  <si>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</si>
  <si>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</si>
  <si>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</si>
  <si>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</si>
  <si>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</si>
  <si>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</si>
  <si>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</si>
  <si>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</si>
  <si>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</si>
  <si>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</si>
  <si>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</si>
  <si>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</si>
  <si>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</si>
  <si>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</si>
  <si>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</si>
  <si>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</si>
  <si>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</si>
  <si>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</si>
  <si>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</si>
  <si>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</si>
  <si>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</si>
  <si>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</si>
  <si>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</si>
  <si>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</si>
  <si>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</si>
  <si>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</si>
  <si>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</si>
  <si>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</si>
  <si>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</si>
  <si>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</si>
  <si>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</si>
  <si>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</si>
  <si>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</si>
  <si>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</si>
  <si>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</si>
  <si>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</si>
  <si>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</si>
  <si>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</si>
  <si>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</si>
  <si>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</si>
  <si>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</si>
  <si>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</si>
  <si>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</si>
  <si>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</si>
  <si>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</si>
  <si>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</si>
  <si>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</si>
  <si>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</si>
  <si>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</si>
  <si>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</si>
  <si>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</si>
  <si>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</si>
  <si>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</si>
  <si>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</si>
  <si>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</si>
  <si>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</si>
  <si>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</si>
  <si>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</si>
  <si>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</si>
  <si>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</si>
  <si>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</si>
  <si>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</si>
  <si>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</si>
  <si>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</si>
  <si>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</si>
  <si>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</si>
  <si>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</si>
  <si>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</si>
  <si>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</si>
  <si>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</si>
  <si>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</si>
  <si>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</si>
  <si>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</si>
  <si>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</si>
  <si>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</si>
  <si>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</si>
  <si>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</si>
  <si>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</si>
  <si>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</si>
  <si>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</si>
  <si>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</si>
  <si>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</si>
  <si>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</si>
  <si>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</si>
  <si>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</si>
  <si>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</si>
  <si>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</si>
  <si>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</si>
  <si>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</si>
  <si>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</si>
  <si>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</si>
  <si>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</si>
  <si>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</si>
  <si>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</si>
  <si>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</si>
  <si>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</si>
  <si>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</si>
  <si>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</si>
  <si>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</si>
  <si>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</si>
  <si>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</si>
  <si>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</si>
  <si>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</si>
  <si>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</si>
  <si>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</si>
  <si>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</si>
  <si>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</si>
  <si>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</si>
  <si>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</si>
  <si>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</si>
  <si>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</si>
  <si>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</si>
  <si>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</si>
  <si>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</si>
  <si>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</si>
  <si>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</si>
  <si>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</si>
  <si>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</si>
  <si>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</si>
  <si>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</si>
  <si>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</si>
  <si>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</si>
  <si>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</si>
  <si>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</si>
  <si>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</si>
  <si>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</si>
  <si>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</si>
  <si>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</si>
  <si>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</si>
  <si>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</si>
  <si>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</si>
  <si>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</si>
  <si>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</si>
  <si>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</si>
  <si>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</si>
  <si>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</si>
  <si>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</si>
  <si>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</si>
  <si>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</si>
  <si>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</si>
  <si>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</si>
  <si>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</si>
  <si>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</si>
  <si>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</si>
  <si>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</si>
  <si>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</si>
  <si>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</si>
  <si>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</si>
  <si>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</si>
  <si>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</si>
  <si>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</si>
  <si>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</si>
  <si>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</si>
  <si>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</si>
  <si>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</si>
  <si>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</si>
  <si>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</si>
  <si>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</si>
  <si>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</si>
  <si>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</si>
  <si>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</si>
  <si>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</si>
  <si>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</si>
  <si>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</si>
  <si>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</si>
  <si>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</si>
  <si>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</si>
  <si>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</si>
  <si>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</si>
  <si>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</si>
  <si>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</si>
  <si>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</si>
  <si>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</si>
  <si>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</si>
  <si>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</si>
  <si>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</si>
  <si>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</si>
  <si>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</si>
  <si>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</si>
  <si>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</si>
  <si>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</si>
  <si>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</si>
  <si>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</si>
  <si>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</si>
  <si>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</si>
  <si>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</si>
  <si>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</si>
  <si>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</si>
  <si>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</si>
  <si>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</si>
  <si>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</si>
  <si>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</si>
  <si>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</si>
  <si>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</si>
  <si>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</si>
  <si>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</si>
  <si>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</si>
  <si>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</si>
  <si>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</si>
  <si>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</si>
  <si>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</si>
  <si>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</si>
  <si>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</si>
  <si>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</si>
  <si>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</si>
  <si>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</si>
  <si>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</si>
  <si>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</si>
  <si>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</si>
  <si>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</si>
  <si>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</si>
  <si>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</si>
  <si>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</si>
  <si>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</si>
  <si>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</si>
  <si>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</si>
  <si>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</si>
  <si>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</si>
  <si>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</si>
  <si>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</si>
  <si>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</si>
  <si>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</si>
  <si>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</si>
  <si>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</si>
  <si>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</si>
  <si>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</si>
  <si>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</si>
  <si>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</si>
  <si>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</si>
  <si>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</si>
  <si>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</si>
  <si>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</si>
  <si>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</si>
  <si>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</si>
  <si>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</si>
  <si>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</si>
  <si>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</si>
  <si>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</si>
  <si>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</si>
  <si>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</si>
  <si>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</si>
  <si>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</si>
  <si>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</si>
  <si>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</si>
  <si>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</si>
  <si>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</si>
  <si>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</si>
  <si>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</si>
  <si>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</si>
  <si>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</si>
  <si>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</si>
  <si>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</si>
  <si>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</si>
  <si>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</si>
  <si>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</si>
  <si>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</si>
  <si>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</si>
  <si>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</si>
  <si>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</si>
  <si>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</si>
  <si>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</si>
  <si>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</si>
  <si>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</si>
  <si>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</si>
  <si>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</si>
  <si>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</si>
  <si>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</si>
  <si>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</si>
  <si>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</si>
  <si>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</si>
  <si>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</si>
  <si>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</si>
  <si>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</si>
  <si>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</si>
  <si>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</si>
  <si>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</si>
  <si>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</si>
  <si>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</si>
  <si>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</si>
  <si>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</si>
  <si>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</si>
  <si>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</si>
  <si>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</si>
  <si>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</si>
  <si>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</si>
  <si>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</si>
  <si>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</si>
  <si>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</si>
  <si>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</si>
  <si>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</si>
  <si>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</si>
  <si>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</si>
  <si>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</si>
  <si>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</si>
  <si>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</si>
  <si>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</si>
  <si>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</si>
  <si>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</si>
  <si>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</si>
  <si>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</si>
  <si>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</si>
  <si>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</si>
  <si>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</si>
  <si>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</si>
  <si>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</si>
  <si>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</si>
  <si>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</si>
  <si>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</si>
  <si>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</si>
  <si>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</si>
  <si>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</si>
  <si>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</si>
  <si>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</si>
  <si>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</si>
  <si>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</si>
  <si>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</si>
  <si>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</si>
  <si>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</si>
  <si>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</si>
  <si>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</si>
  <si>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</si>
  <si>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</si>
  <si>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</si>
  <si>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</si>
  <si>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</si>
  <si>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</si>
  <si>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</si>
  <si>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</si>
  <si>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</si>
  <si>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</si>
  <si>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</si>
  <si>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</si>
  <si>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</si>
  <si>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</si>
  <si>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</si>
  <si>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</si>
  <si>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</si>
  <si>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</si>
  <si>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</si>
  <si>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</si>
  <si>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</si>
  <si>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</si>
  <si>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</si>
  <si>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</si>
  <si>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</si>
  <si>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</si>
  <si>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</si>
  <si>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</si>
  <si>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</si>
  <si>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</si>
  <si>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</si>
  <si>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</si>
  <si>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</si>
  <si>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</si>
  <si>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</si>
  <si>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</si>
  <si>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</si>
  <si>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</si>
  <si>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</si>
  <si>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</si>
  <si>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</si>
  <si>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</si>
  <si>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</si>
  <si>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</si>
  <si>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</si>
  <si>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</si>
  <si>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</si>
  <si>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</si>
  <si>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</si>
  <si>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</si>
  <si>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</si>
  <si>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</si>
  <si>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</si>
  <si>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</si>
  <si>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</si>
  <si>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</si>
  <si>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</si>
  <si>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</si>
  <si>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</si>
  <si>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</si>
  <si>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</si>
  <si>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</si>
  <si>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</si>
  <si>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</si>
  <si>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</si>
  <si>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</si>
  <si>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</si>
  <si>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</si>
  <si>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</si>
  <si>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</si>
  <si>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</si>
  <si>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</si>
  <si>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</si>
  <si>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</si>
  <si>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</si>
  <si>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</si>
  <si>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</si>
  <si>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</si>
  <si>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</si>
  <si>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</si>
  <si>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</si>
  <si>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</si>
  <si>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</si>
  <si>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</si>
  <si>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</si>
  <si>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</si>
  <si>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</si>
  <si>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</si>
  <si>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</si>
  <si>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</si>
  <si>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</si>
  <si>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</si>
  <si>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</si>
  <si>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</si>
  <si>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</si>
  <si>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</si>
  <si>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</si>
  <si>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</si>
  <si>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</si>
  <si>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</si>
  <si>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</si>
  <si>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</si>
  <si>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</si>
  <si>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</si>
  <si>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</si>
  <si>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</si>
  <si>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</si>
  <si>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</si>
  <si>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</si>
  <si>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</si>
  <si>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</si>
  <si>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</si>
  <si>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</si>
  <si>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</si>
  <si>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</si>
  <si>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</si>
  <si>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</si>
  <si>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</si>
  <si>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</si>
  <si>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</si>
  <si>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</si>
  <si>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</si>
  <si>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</si>
  <si>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</si>
  <si>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</si>
  <si>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</si>
  <si>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</si>
  <si>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</si>
  <si>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</si>
  <si>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</si>
  <si>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</si>
  <si>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</si>
  <si>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</si>
  <si>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</si>
  <si>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</si>
  <si>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</si>
  <si>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</si>
  <si>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</si>
  <si>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</si>
  <si>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</si>
  <si>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</si>
  <si>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</si>
  <si>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</si>
  <si>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</si>
  <si>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</si>
  <si>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</si>
  <si>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</si>
  <si>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</si>
  <si>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</si>
  <si>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</si>
  <si>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</si>
  <si>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</si>
  <si>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</si>
  <si>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</si>
  <si>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</si>
  <si>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</si>
  <si>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</si>
  <si>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</si>
  <si>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</si>
  <si>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</si>
  <si>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</si>
  <si>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</si>
  <si>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</si>
  <si>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</si>
  <si>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</si>
  <si>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</si>
  <si>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</si>
  <si>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</si>
  <si>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</si>
  <si>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</si>
  <si>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</si>
  <si>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</si>
  <si>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</si>
  <si>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</si>
  <si>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</si>
  <si>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</si>
  <si>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</si>
  <si>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</si>
  <si>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</si>
  <si>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</si>
  <si>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</si>
  <si>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</si>
  <si>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</si>
  <si>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</si>
  <si>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</si>
  <si>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</si>
  <si>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</si>
  <si>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</si>
  <si>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</si>
  <si>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</si>
  <si>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</si>
  <si>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</si>
  <si>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</si>
  <si>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</si>
  <si>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</si>
  <si>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</si>
  <si>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</si>
  <si>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</si>
  <si>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</si>
  <si>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</si>
  <si>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</si>
  <si>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</si>
  <si>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</si>
  <si>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</si>
  <si>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</si>
  <si>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</si>
  <si>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</si>
  <si>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</si>
  <si>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</si>
  <si>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</si>
  <si>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</si>
  <si>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</si>
  <si>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</si>
  <si>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</si>
  <si>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</si>
  <si>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</si>
  <si>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</si>
  <si>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</si>
  <si>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</si>
  <si>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</si>
  <si>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</si>
  <si>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</si>
  <si>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</si>
  <si>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</si>
  <si>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</si>
  <si>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</si>
  <si>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</si>
  <si>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</si>
  <si>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</si>
  <si>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</si>
  <si>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</si>
  <si>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</si>
  <si>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</si>
  <si>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</si>
  <si>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</si>
  <si>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</si>
  <si>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</si>
  <si>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</si>
  <si>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</si>
  <si>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</si>
  <si>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</si>
  <si>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</si>
  <si>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</si>
  <si>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</si>
  <si>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</si>
  <si>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</si>
  <si>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</si>
  <si>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</si>
  <si>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</si>
  <si>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</si>
  <si>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</si>
  <si>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</si>
  <si>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</si>
  <si>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</si>
  <si>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</si>
  <si>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</si>
  <si>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</si>
  <si>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</si>
  <si>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</si>
  <si>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</si>
  <si>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</si>
  <si>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</si>
  <si>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</si>
  <si>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</si>
  <si>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</si>
  <si>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</si>
  <si>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</si>
  <si>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</si>
  <si>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</si>
  <si>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</si>
  <si>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</si>
  <si>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</si>
  <si>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</si>
  <si>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</si>
  <si>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</si>
  <si>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</si>
  <si>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</si>
  <si>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</si>
  <si>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</si>
  <si>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</si>
  <si>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</si>
  <si>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</si>
  <si>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</si>
  <si>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</si>
  <si>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</si>
  <si>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</si>
  <si>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</si>
  <si>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</si>
  <si>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</si>
  <si>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</si>
  <si>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</si>
  <si>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</si>
  <si>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</si>
  <si>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</si>
  <si>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</si>
  <si>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</si>
  <si>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</si>
  <si>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</si>
  <si>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</si>
  <si>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</si>
  <si>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</si>
  <si>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</si>
  <si>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</si>
  <si>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</si>
  <si>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</si>
  <si>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</si>
  <si>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</si>
  <si>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</si>
  <si>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</si>
  <si>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</si>
  <si>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</si>
  <si>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</si>
  <si>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</si>
  <si>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</si>
  <si>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</si>
  <si>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</si>
  <si>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</si>
  <si>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</si>
  <si>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</si>
  <si>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</si>
  <si>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</si>
  <si>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</si>
  <si>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</si>
  <si>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</si>
  <si>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</si>
  <si>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</si>
  <si>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</si>
  <si>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</si>
  <si>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</si>
  <si>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</si>
  <si>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</si>
  <si>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</si>
  <si>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</si>
  <si>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</si>
  <si>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</si>
  <si>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</si>
  <si>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</si>
  <si>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</si>
  <si>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</si>
  <si>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</si>
  <si>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</si>
  <si>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</si>
  <si>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</si>
  <si>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</si>
  <si>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</si>
  <si>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</si>
  <si>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</si>
  <si>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</si>
  <si>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</si>
  <si>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</si>
  <si>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</si>
  <si>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</si>
  <si>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</si>
  <si>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</si>
  <si>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</si>
  <si>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</si>
  <si>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</si>
  <si>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</si>
  <si>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</si>
  <si>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</si>
  <si>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</si>
  <si>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</si>
  <si>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</si>
  <si>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</si>
  <si>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</si>
  <si>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</si>
  <si>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</si>
  <si>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</si>
  <si>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</si>
  <si>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</si>
  <si>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</si>
  <si>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</si>
  <si>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</si>
  <si>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</si>
  <si>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</si>
  <si>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</si>
  <si>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</si>
  <si>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</si>
  <si>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</si>
  <si>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</si>
  <si>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</si>
  <si>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</si>
  <si>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</si>
  <si>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</si>
  <si>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</si>
  <si>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</si>
  <si>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</si>
  <si>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</si>
  <si>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</si>
  <si>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</si>
  <si>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</si>
  <si>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</si>
  <si>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</si>
  <si>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</si>
  <si>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</si>
  <si>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</si>
  <si>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</si>
  <si>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</si>
  <si>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</si>
  <si>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</si>
  <si>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</si>
  <si>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</si>
  <si>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</si>
  <si>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</si>
  <si>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</si>
  <si>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</si>
  <si>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</si>
  <si>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</si>
  <si>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</si>
  <si>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</si>
  <si>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</si>
  <si>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</si>
  <si>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</si>
  <si>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</si>
  <si>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</si>
  <si>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</si>
  <si>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</si>
  <si>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</si>
  <si>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</si>
  <si>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</si>
  <si>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</si>
  <si>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</si>
  <si>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</si>
  <si>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</si>
  <si>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</si>
  <si>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</si>
  <si>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</si>
  <si>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</si>
  <si>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</si>
  <si>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</si>
  <si>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</si>
  <si>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</si>
  <si>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</si>
  <si>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</si>
  <si>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</si>
  <si>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</si>
  <si>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</si>
  <si>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</si>
  <si>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</si>
  <si>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</si>
  <si>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</si>
  <si>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</si>
  <si>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</si>
  <si>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</si>
  <si>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</si>
  <si>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</si>
  <si>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</si>
  <si>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</si>
  <si>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</si>
  <si>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</si>
  <si>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</si>
  <si>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</si>
  <si>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</si>
  <si>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</si>
  <si>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</si>
  <si>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</si>
  <si>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</si>
  <si>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</si>
  <si>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</si>
  <si>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</si>
  <si>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</si>
  <si>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</si>
  <si>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</si>
  <si>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</si>
  <si>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</si>
  <si>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</si>
  <si>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</si>
  <si>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</si>
  <si>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</si>
  <si>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</si>
  <si>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</si>
  <si>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</si>
  <si>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</si>
  <si>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</si>
  <si>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</si>
  <si>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</si>
  <si>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</si>
  <si>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</si>
  <si>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</si>
  <si>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</si>
  <si>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</si>
  <si>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</si>
  <si>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</si>
  <si>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</si>
  <si>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</si>
  <si>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</si>
  <si>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</si>
  <si>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</si>
  <si>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</si>
  <si>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</si>
  <si>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</si>
  <si>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</si>
  <si>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</si>
  <si>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</si>
  <si>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</si>
  <si>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</si>
  <si>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</si>
  <si>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</si>
  <si>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</si>
  <si>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</si>
  <si>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</si>
  <si>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</si>
  <si>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</si>
  <si>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</si>
  <si>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</si>
  <si>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</si>
  <si>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</si>
  <si>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</si>
  <si>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</si>
  <si>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</si>
  <si>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</si>
  <si>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</si>
  <si>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</si>
  <si>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</si>
  <si>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</si>
  <si>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</si>
  <si>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</si>
  <si>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</si>
  <si>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</si>
  <si>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</si>
  <si>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</si>
  <si>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</si>
  <si>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</si>
  <si>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</si>
  <si>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</si>
  <si>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</si>
  <si>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</si>
  <si>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</si>
  <si>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</si>
  <si>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</si>
  <si>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</si>
  <si>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</si>
  <si>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</si>
  <si>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</si>
  <si>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</si>
  <si>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</si>
  <si>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</si>
  <si>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</si>
  <si>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</si>
  <si>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</si>
  <si>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</si>
  <si>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</si>
  <si>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</si>
  <si>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</si>
  <si>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</si>
  <si>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</si>
  <si>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</si>
  <si>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</si>
  <si>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</si>
  <si>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</si>
  <si>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</si>
  <si>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</si>
  <si>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</si>
  <si>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</si>
  <si>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</si>
  <si>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</si>
  <si>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</si>
  <si>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</si>
  <si>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</si>
  <si>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</si>
  <si>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</si>
  <si>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</si>
  <si>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</si>
  <si>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</si>
  <si>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</si>
  <si>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</si>
  <si>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</si>
  <si>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</si>
  <si>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</si>
  <si>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</si>
  <si>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</si>
  <si>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</si>
  <si>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</si>
  <si>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</si>
  <si>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</si>
  <si>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</si>
  <si>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</si>
  <si>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</si>
  <si>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</si>
  <si>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</si>
  <si>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</si>
  <si>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</si>
  <si>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</si>
  <si>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</si>
  <si>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</si>
  <si>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</si>
  <si>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</si>
  <si>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</si>
  <si>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</si>
  <si>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</si>
  <si>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</si>
  <si>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</si>
  <si>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</si>
  <si>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</si>
  <si>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</si>
  <si>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</si>
  <si>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</si>
  <si>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</si>
  <si>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</si>
  <si>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</si>
  <si>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</si>
  <si>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</si>
  <si>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</si>
  <si>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</si>
  <si>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</si>
  <si>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</si>
  <si>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</si>
  <si>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</si>
  <si>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</si>
  <si>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</si>
  <si>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</si>
  <si>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</si>
  <si>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</si>
  <si>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</si>
  <si>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</si>
  <si>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</si>
  <si>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</si>
  <si>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</si>
  <si>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</si>
  <si>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</si>
  <si>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</si>
  <si>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</si>
  <si>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</si>
  <si>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</si>
  <si>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</si>
  <si>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</si>
  <si>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</si>
  <si>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</si>
  <si>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</si>
  <si>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</si>
  <si>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</si>
  <si>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</si>
  <si>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</si>
  <si>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</si>
  <si>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</si>
  <si>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</si>
  <si>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</si>
  <si>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</si>
  <si>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</si>
  <si>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</si>
  <si>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</si>
  <si>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</si>
  <si>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</si>
  <si>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</si>
  <si>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</si>
  <si>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</si>
  <si>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</si>
  <si>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</si>
  <si>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</si>
  <si>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</si>
  <si>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</si>
  <si>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</si>
  <si>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</si>
  <si>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</si>
  <si>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</si>
  <si>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</si>
  <si>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</si>
  <si>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</si>
  <si>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</si>
  <si>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</si>
  <si>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</si>
  <si>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</si>
  <si>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</si>
  <si>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</si>
  <si>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</si>
  <si>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</si>
  <si>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</si>
  <si>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</si>
  <si>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</si>
  <si>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</si>
  <si>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</si>
  <si>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</si>
  <si>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</si>
  <si>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</si>
  <si>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</si>
  <si>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</si>
  <si>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</si>
  <si>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</si>
  <si>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</si>
  <si>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</si>
  <si>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</si>
  <si>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</si>
  <si>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</si>
  <si>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</si>
  <si>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</si>
  <si>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</si>
  <si>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</si>
  <si>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</si>
  <si>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</si>
  <si>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</si>
  <si>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</si>
  <si>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</si>
  <si>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</si>
  <si>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</si>
  <si>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</si>
  <si>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</si>
  <si>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</si>
  <si>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</si>
  <si>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</si>
  <si>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</si>
  <si>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</si>
  <si>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</si>
  <si>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</si>
  <si>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</si>
  <si>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</si>
  <si>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</si>
  <si>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</si>
  <si>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</si>
  <si>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</si>
  <si>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</si>
  <si>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</si>
  <si>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</si>
  <si>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</si>
  <si>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</si>
  <si>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</si>
  <si>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</si>
  <si>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</si>
  <si>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</si>
  <si>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</si>
  <si>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</si>
  <si>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</si>
  <si>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</si>
  <si>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</si>
  <si>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</si>
  <si>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</si>
  <si>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</si>
  <si>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</si>
  <si>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</si>
  <si>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</si>
  <si>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</si>
  <si>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</si>
  <si>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</si>
  <si>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</si>
  <si>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</si>
  <si>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</si>
  <si>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</si>
  <si>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</si>
  <si>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</si>
  <si>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</si>
  <si>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</si>
  <si>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</si>
  <si>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</si>
  <si>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</si>
  <si>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</si>
  <si>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</si>
  <si>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</si>
  <si>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</si>
  <si>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</si>
  <si>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</si>
  <si>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</si>
  <si>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</si>
  <si>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</si>
  <si>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</si>
  <si>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</si>
  <si>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</si>
  <si>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</si>
  <si>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</si>
  <si>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</si>
  <si>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</si>
  <si>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</si>
  <si>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</si>
  <si>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</si>
  <si>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</si>
  <si>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</si>
  <si>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</si>
  <si>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</si>
  <si>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</si>
  <si>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</si>
  <si>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</si>
  <si>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</si>
  <si>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</si>
  <si>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</si>
  <si>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</si>
  <si>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</si>
  <si>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</si>
  <si>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</si>
  <si>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</si>
  <si>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</si>
  <si>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</si>
  <si>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</si>
  <si>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</si>
  <si>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</si>
  <si>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</si>
  <si>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</si>
  <si>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</si>
  <si>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</si>
  <si>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</si>
  <si>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</si>
  <si>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</si>
  <si>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</si>
  <si>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</si>
  <si>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</si>
  <si>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</si>
  <si>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</si>
  <si>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</si>
  <si>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</si>
  <si>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</si>
  <si>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</si>
  <si>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</si>
  <si>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</si>
  <si>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</si>
  <si>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</si>
  <si>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</si>
  <si>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</si>
  <si>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</si>
  <si>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</si>
  <si>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</si>
  <si>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</si>
  <si>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</si>
  <si>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</si>
  <si>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</si>
  <si>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</si>
  <si>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</si>
  <si>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</si>
  <si>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</si>
  <si>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</si>
  <si>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</si>
  <si>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</si>
  <si>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</si>
  <si>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</si>
  <si>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</si>
  <si>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</si>
  <si>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</si>
  <si>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</si>
  <si>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</si>
  <si>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</si>
  <si>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</si>
  <si>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</si>
  <si>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</si>
  <si>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</si>
  <si>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</si>
  <si>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</si>
  <si>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</si>
  <si>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</si>
  <si>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</si>
  <si>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</si>
  <si>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</si>
  <si>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</si>
  <si>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</si>
  <si>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</si>
  <si>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</si>
  <si>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</si>
  <si>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</si>
  <si>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</si>
  <si>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</si>
  <si>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</si>
  <si>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</si>
  <si>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</si>
  <si>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</si>
  <si>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</si>
  <si>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</si>
  <si>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</si>
  <si>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</si>
  <si>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</si>
  <si>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</si>
  <si>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</si>
  <si>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</si>
  <si>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</si>
  <si>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</si>
  <si>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</si>
  <si>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</si>
  <si>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</si>
  <si>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</si>
  <si>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</si>
  <si>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</si>
  <si>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</si>
  <si>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</si>
  <si>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</si>
  <si>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</si>
  <si>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</si>
  <si>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</si>
  <si>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</si>
  <si>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</si>
  <si>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</si>
  <si>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</si>
  <si>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</si>
  <si>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</si>
  <si>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</si>
  <si>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</si>
  <si>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</si>
  <si>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</si>
  <si>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</si>
  <si>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</si>
  <si>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</si>
  <si>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</si>
  <si>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</si>
  <si>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</si>
  <si>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</si>
  <si>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</si>
  <si>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</si>
  <si>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</si>
  <si>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</si>
  <si>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</si>
  <si>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</si>
  <si>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</si>
  <si>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</si>
  <si>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</si>
  <si>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</si>
  <si>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</si>
  <si>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</si>
  <si>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</si>
  <si>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</si>
  <si>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</si>
  <si>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</si>
  <si>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</si>
  <si>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</si>
  <si>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</si>
  <si>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</si>
  <si>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</si>
  <si>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</si>
  <si>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</si>
  <si>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</si>
  <si>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</si>
  <si>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</si>
  <si>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</si>
  <si>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</si>
  <si>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</si>
  <si>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</si>
  <si>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</si>
  <si>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</si>
  <si>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</si>
  <si>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</si>
  <si>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</si>
  <si>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</si>
  <si>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</si>
  <si>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</si>
  <si>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</si>
  <si>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</si>
  <si>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</si>
  <si>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</si>
  <si>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</si>
  <si>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</si>
  <si>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</si>
  <si>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</si>
  <si>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</si>
  <si>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</si>
  <si>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</si>
  <si>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</si>
  <si>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</si>
  <si>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</si>
  <si>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</si>
  <si>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</si>
  <si>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</si>
  <si>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</si>
  <si>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</si>
  <si>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</si>
  <si>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</si>
  <si>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</si>
  <si>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</si>
  <si>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</si>
  <si>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</si>
  <si>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</si>
  <si>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</si>
  <si>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</si>
  <si>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</si>
  <si>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</si>
  <si>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</si>
  <si>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</si>
  <si>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</si>
  <si>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</si>
  <si>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</si>
  <si>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</si>
  <si>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</si>
  <si>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</si>
  <si>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</si>
  <si>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</si>
  <si>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</si>
  <si>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</si>
  <si>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</si>
  <si>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</si>
  <si>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</si>
  <si>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</si>
  <si>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</si>
  <si>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</si>
  <si>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</si>
  <si>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</si>
  <si>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</si>
  <si>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</si>
  <si>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</si>
  <si>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</si>
  <si>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</si>
  <si>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</si>
  <si>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</si>
  <si>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</si>
  <si>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</si>
  <si>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</si>
  <si>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</si>
  <si>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</si>
  <si>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</si>
  <si>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</si>
  <si>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</si>
  <si>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</si>
  <si>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</si>
  <si>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</si>
  <si>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</si>
  <si>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</si>
  <si>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</si>
  <si>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</si>
  <si>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</si>
  <si>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</si>
  <si>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</si>
  <si>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</si>
  <si>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</si>
  <si>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</si>
  <si>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</si>
  <si>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</si>
  <si>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</si>
  <si>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</si>
  <si>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</si>
  <si>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</si>
  <si>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</si>
  <si>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</si>
  <si>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</si>
  <si>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</si>
  <si>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</si>
  <si>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</si>
  <si>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</si>
  <si>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</si>
  <si>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</si>
  <si>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</si>
  <si>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</si>
  <si>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</si>
  <si>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</si>
  <si>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</si>
  <si>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</si>
  <si>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</si>
  <si>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</si>
  <si>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</si>
  <si>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</si>
  <si>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</si>
  <si>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</si>
  <si>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</si>
  <si>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</si>
  <si>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</si>
  <si>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</si>
  <si>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</si>
  <si>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</si>
  <si>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</si>
  <si>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</si>
  <si>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</si>
  <si>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</si>
  <si>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</si>
  <si>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</si>
  <si>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</si>
  <si>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</si>
  <si>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</si>
  <si>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</si>
  <si>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</si>
  <si>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</si>
  <si>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</si>
  <si>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</si>
  <si>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</si>
  <si>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</si>
  <si>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</si>
  <si>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</si>
  <si>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</si>
  <si>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</si>
  <si>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</si>
  <si>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</si>
  <si>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</si>
  <si>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</si>
  <si>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</si>
  <si>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</si>
  <si>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</si>
  <si>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</si>
  <si>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</si>
  <si>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</si>
  <si>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</si>
  <si>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</si>
  <si>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</si>
  <si>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</si>
  <si>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</si>
  <si>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</si>
  <si>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</si>
  <si>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</si>
  <si>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</si>
  <si>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</si>
  <si>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</si>
  <si>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</si>
  <si>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</si>
  <si>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</si>
  <si>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</si>
  <si>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</si>
  <si>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</si>
  <si>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</si>
  <si>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</si>
  <si>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</si>
  <si>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</si>
  <si>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</si>
  <si>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</si>
  <si>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</si>
  <si>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</si>
  <si>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</si>
  <si>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</si>
  <si>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</si>
  <si>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</si>
  <si>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</si>
  <si>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</si>
  <si>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</si>
  <si>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</si>
  <si>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</si>
  <si>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</si>
  <si>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</si>
  <si>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</si>
  <si>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</si>
  <si>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</si>
  <si>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</si>
  <si>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</si>
  <si>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</si>
  <si>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</si>
  <si>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</si>
  <si>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</si>
  <si>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</si>
  <si>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</si>
  <si>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</si>
  <si>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</si>
  <si>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</si>
  <si>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</si>
  <si>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</si>
  <si>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</si>
  <si>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</si>
  <si>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</si>
  <si>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</si>
  <si>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</si>
  <si>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</si>
  <si>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</si>
  <si>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</si>
  <si>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</si>
  <si>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</si>
  <si>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</si>
  <si>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</si>
  <si>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</si>
  <si>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</si>
  <si>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</si>
  <si>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</si>
  <si>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</si>
  <si>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</si>
  <si>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</si>
  <si>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</si>
  <si>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</si>
  <si>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</si>
  <si>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</si>
  <si>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</si>
  <si>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</si>
  <si>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</si>
  <si>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</si>
  <si>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</si>
  <si>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</si>
  <si>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</si>
  <si>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</si>
  <si>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</si>
  <si>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</si>
  <si>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</si>
  <si>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</si>
  <si>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</si>
  <si>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</si>
  <si>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</si>
  <si>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</si>
  <si>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</si>
  <si>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</si>
  <si>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</si>
  <si>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</si>
  <si>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</si>
  <si>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</si>
  <si>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</si>
  <si>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</si>
  <si>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</si>
  <si>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</si>
  <si>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</si>
  <si>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</si>
  <si>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</si>
  <si>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</si>
  <si>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</si>
  <si>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</si>
  <si>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</si>
  <si>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</si>
  <si>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</si>
  <si>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</si>
  <si>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</si>
  <si>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</si>
  <si>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</si>
  <si>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</si>
  <si>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</si>
  <si>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</si>
  <si>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</si>
  <si>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</si>
  <si>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</si>
  <si>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</si>
  <si>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</si>
  <si>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</si>
  <si>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</si>
  <si>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</si>
  <si>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</si>
  <si>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</si>
  <si>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</si>
  <si>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</si>
  <si>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</si>
  <si>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</si>
  <si>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</si>
  <si>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</si>
  <si>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</si>
  <si>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</si>
  <si>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</si>
  <si>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</si>
  <si>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</si>
  <si>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</si>
  <si>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</si>
  <si>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</si>
  <si>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</si>
  <si>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</si>
  <si>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</si>
  <si>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</si>
  <si>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</si>
  <si>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</si>
  <si>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</si>
  <si>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</si>
  <si>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</si>
  <si>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</si>
  <si>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</si>
  <si>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</si>
  <si>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</si>
  <si>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</si>
  <si>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</si>
  <si>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</si>
  <si>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</si>
  <si>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</si>
  <si>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</si>
  <si>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</si>
  <si>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</si>
  <si>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</si>
  <si>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</si>
  <si>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</si>
  <si>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</si>
  <si>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</si>
  <si>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</si>
  <si>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</si>
  <si>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</si>
  <si>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</si>
  <si>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</si>
  <si>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</si>
  <si>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</si>
  <si>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</si>
  <si>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</si>
  <si>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</si>
  <si>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</si>
  <si>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</si>
  <si>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</si>
  <si>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</si>
  <si>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</si>
  <si>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</si>
  <si>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</si>
  <si>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</si>
  <si>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</si>
  <si>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</si>
  <si>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</si>
  <si>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</si>
  <si>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</si>
  <si>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</si>
  <si>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</si>
  <si>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</si>
  <si>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</si>
  <si>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</si>
  <si>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</si>
  <si>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</si>
  <si>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</si>
  <si>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</si>
  <si>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</si>
  <si>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</si>
  <si>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</si>
  <si>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</si>
  <si>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</si>
  <si>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</si>
  <si>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</si>
  <si>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</si>
  <si>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</si>
  <si>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</si>
  <si>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</si>
  <si>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</si>
  <si>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</si>
  <si>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</si>
  <si>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</si>
  <si>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</si>
  <si>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</si>
  <si>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</si>
  <si>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</si>
  <si>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</si>
  <si>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</si>
  <si>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</si>
  <si>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</si>
  <si>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</si>
  <si>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</si>
  <si>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</si>
  <si>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</si>
  <si>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</si>
  <si>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</si>
  <si>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</si>
  <si>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</si>
  <si>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</si>
  <si>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</si>
  <si>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</si>
  <si>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</si>
  <si>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</si>
  <si>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</si>
  <si>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</si>
  <si>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</si>
  <si>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</si>
  <si>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</si>
  <si>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</si>
  <si>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</si>
  <si>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</si>
  <si>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</si>
  <si>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</si>
  <si>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</si>
  <si>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</si>
  <si>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</si>
  <si>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</si>
  <si>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</si>
  <si>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</si>
  <si>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</si>
  <si>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</si>
  <si>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</si>
  <si>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</si>
  <si>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</si>
  <si>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</si>
  <si>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</si>
  <si>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</si>
  <si>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</si>
  <si>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</si>
  <si>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</si>
  <si>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</si>
  <si>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</si>
  <si>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</si>
  <si>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</si>
  <si>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</si>
  <si>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</si>
  <si>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</si>
  <si>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</si>
  <si>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</si>
  <si>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</si>
  <si>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</si>
  <si>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</si>
  <si>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</si>
  <si>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</si>
  <si>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</si>
  <si>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</si>
  <si>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</si>
  <si>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</si>
  <si>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</si>
  <si>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</si>
  <si>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</si>
  <si>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</si>
  <si>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</si>
  <si>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</si>
  <si>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</si>
  <si>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</si>
  <si>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</si>
  <si>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</si>
  <si>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</si>
  <si>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</si>
  <si>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</si>
  <si>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</si>
  <si>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</si>
  <si>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</si>
  <si>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</si>
  <si>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</si>
  <si>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</si>
  <si>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</si>
  <si>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</si>
  <si>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</si>
  <si>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</si>
  <si>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</si>
  <si>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</si>
  <si>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</si>
  <si>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</si>
  <si>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</si>
  <si>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</si>
  <si>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</si>
  <si>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</si>
  <si>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</si>
  <si>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</si>
  <si>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</si>
  <si>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</si>
  <si>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</si>
  <si>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</si>
  <si>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</si>
  <si>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</si>
  <si>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</si>
  <si>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</si>
  <si>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</si>
  <si>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</si>
  <si>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</si>
  <si>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</si>
  <si>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</si>
  <si>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</si>
  <si>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</si>
  <si>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</si>
  <si>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</si>
  <si>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</si>
  <si>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</si>
  <si>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</si>
  <si>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</si>
  <si>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</si>
  <si>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</si>
  <si>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</si>
  <si>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</si>
  <si>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</si>
  <si>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</si>
  <si>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</si>
  <si>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</si>
  <si>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</si>
  <si>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</si>
  <si>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</si>
  <si>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</si>
  <si>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</si>
  <si>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</si>
  <si>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</si>
  <si>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</si>
  <si>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</si>
  <si>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</si>
  <si>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</si>
  <si>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</si>
  <si>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</si>
  <si>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</si>
  <si>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</si>
  <si>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</si>
  <si>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</si>
  <si>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</si>
  <si>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</si>
  <si>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</si>
  <si>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</si>
  <si>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</si>
  <si>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</si>
  <si>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</si>
  <si>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</si>
  <si>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</si>
  <si>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</si>
  <si>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</si>
  <si>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</si>
  <si>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</si>
  <si>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</si>
  <si>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</si>
  <si>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</si>
  <si>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</si>
  <si>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</si>
  <si>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</si>
  <si>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</si>
  <si>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</si>
  <si>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</si>
  <si>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</si>
  <si>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</si>
  <si>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</si>
  <si>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</si>
  <si>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</si>
  <si>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</si>
  <si>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</si>
  <si>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</si>
  <si>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</si>
  <si>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</si>
  <si>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</si>
  <si>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</si>
  <si>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</si>
  <si>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</si>
  <si>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</si>
  <si>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</si>
  <si>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</si>
  <si>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</si>
  <si>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</si>
  <si>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</si>
  <si>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</si>
  <si>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</si>
  <si>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</si>
  <si>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</si>
  <si>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</si>
  <si>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</si>
  <si>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</si>
  <si>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</si>
  <si>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</si>
  <si>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</si>
  <si>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</si>
  <si>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</si>
  <si>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</si>
  <si>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</si>
  <si>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</si>
  <si>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</si>
  <si>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</si>
  <si>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</si>
  <si>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</si>
  <si>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</si>
  <si>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</si>
  <si>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</si>
  <si>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</si>
  <si>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</si>
  <si>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</si>
  <si>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</si>
  <si>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</si>
  <si>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</si>
  <si>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</si>
  <si>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</si>
  <si>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</si>
  <si>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</si>
  <si>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</si>
  <si>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</si>
  <si>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</si>
  <si>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</si>
  <si>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</si>
  <si>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</si>
  <si>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</si>
  <si>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</si>
  <si>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</si>
  <si>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</si>
  <si>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</si>
  <si>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</si>
  <si>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</si>
  <si>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</si>
  <si>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</si>
  <si>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</si>
  <si>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</si>
  <si>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</si>
  <si>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</si>
  <si>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</si>
  <si>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</si>
  <si>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</si>
  <si>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</si>
  <si>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</si>
  <si>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</si>
  <si>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</si>
  <si>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</si>
  <si>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</si>
  <si>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</si>
  <si>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</si>
  <si>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</si>
  <si>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</si>
  <si>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</si>
  <si>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</si>
  <si>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</si>
  <si>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</si>
  <si>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</si>
  <si>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</si>
  <si>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</si>
  <si>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</si>
  <si>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</si>
  <si>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</si>
  <si>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</si>
  <si>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</si>
  <si>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</si>
  <si>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</si>
  <si>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</si>
  <si>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</si>
  <si>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</si>
  <si>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</si>
  <si>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</si>
  <si>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</si>
  <si>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</si>
  <si>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</si>
  <si>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</si>
  <si>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</si>
  <si>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</si>
  <si>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</si>
  <si>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</si>
  <si>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</si>
  <si>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</si>
  <si>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</si>
  <si>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</si>
  <si>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</si>
  <si>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</si>
  <si>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</si>
  <si>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</si>
  <si>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</si>
  <si>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</si>
  <si>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</si>
  <si>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</si>
  <si>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</si>
  <si>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</si>
  <si>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</si>
  <si>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</si>
  <si>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</si>
  <si>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</si>
  <si>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</si>
  <si>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</si>
  <si>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</si>
  <si>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</si>
  <si>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</si>
  <si>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</si>
  <si>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</si>
  <si>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</si>
  <si>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</si>
  <si>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</si>
  <si>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</si>
  <si>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</si>
  <si>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</si>
  <si>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</si>
  <si>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</si>
  <si>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</si>
  <si>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</si>
  <si>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</si>
  <si>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</si>
  <si>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</si>
  <si>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</si>
  <si>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</si>
  <si>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</si>
  <si>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</si>
  <si>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</si>
  <si>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</si>
  <si>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</si>
  <si>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</si>
  <si>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</si>
  <si>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</si>
  <si>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</si>
  <si>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</si>
  <si>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</si>
  <si>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</si>
  <si>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</si>
  <si>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</si>
  <si>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</si>
  <si>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</si>
  <si>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</si>
  <si>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</si>
  <si>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</si>
  <si>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</si>
  <si>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</si>
  <si>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</si>
  <si>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</si>
  <si>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</si>
  <si>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</si>
  <si>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</si>
  <si>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</si>
  <si>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</si>
  <si>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</si>
  <si>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</si>
  <si>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</si>
  <si>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</si>
  <si>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</si>
  <si>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</si>
  <si>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</si>
  <si>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</si>
  <si>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</si>
  <si>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</si>
  <si>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</si>
  <si>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</si>
  <si>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</si>
  <si>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</si>
  <si>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</si>
  <si>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</si>
  <si>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</si>
  <si>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</si>
  <si>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</si>
  <si>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</si>
  <si>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</si>
  <si>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</si>
  <si>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</si>
  <si>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</si>
  <si>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</si>
  <si>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</si>
  <si>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</si>
  <si>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</si>
  <si>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</si>
  <si>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</si>
  <si>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</si>
  <si>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</si>
  <si>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</si>
  <si>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</si>
  <si>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</si>
  <si>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</si>
  <si>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</si>
  <si>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</si>
  <si>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</si>
  <si>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</si>
  <si>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</si>
  <si>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</si>
  <si>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</si>
  <si>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</si>
  <si>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</si>
  <si>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</si>
  <si>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</si>
  <si>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</si>
  <si>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</si>
  <si>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</si>
  <si>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</si>
  <si>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</si>
  <si>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</si>
  <si>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</si>
  <si>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</si>
  <si>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</si>
  <si>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</si>
  <si>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</si>
  <si>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</si>
  <si>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</si>
  <si>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</si>
  <si>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</si>
  <si>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</si>
  <si>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</si>
  <si>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</si>
  <si>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</si>
  <si>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</si>
  <si>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</si>
  <si>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</si>
  <si>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</si>
  <si>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</si>
  <si>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</si>
  <si>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</si>
  <si>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</si>
  <si>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</si>
  <si>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</si>
  <si>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</si>
  <si>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</si>
  <si>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</si>
  <si>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</si>
  <si>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</si>
  <si>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</si>
  <si>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</si>
  <si>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</si>
  <si>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</si>
  <si>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</si>
  <si>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</si>
  <si>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</si>
  <si>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</si>
  <si>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</si>
  <si>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</si>
  <si>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</si>
  <si>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</si>
  <si>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</si>
  <si>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</si>
  <si>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</si>
  <si>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</si>
  <si>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</si>
  <si>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</si>
  <si>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</si>
  <si>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</si>
  <si>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</si>
  <si>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</si>
  <si>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</si>
  <si>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</si>
  <si>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</si>
  <si>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</si>
  <si>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</si>
  <si>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</si>
  <si>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</si>
  <si>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</si>
  <si>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</si>
  <si>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</si>
  <si>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</si>
  <si>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</si>
  <si>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</si>
  <si>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</si>
  <si>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</si>
  <si>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</si>
  <si>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</si>
  <si>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</si>
  <si>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</si>
  <si>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</si>
  <si>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</si>
  <si>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</si>
  <si>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</si>
  <si>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</si>
  <si>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</si>
  <si>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</si>
  <si>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</si>
  <si>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</si>
  <si>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</si>
  <si>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</si>
  <si>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</si>
  <si>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</si>
  <si>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</si>
  <si>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</si>
  <si>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</si>
  <si>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</si>
  <si>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</si>
  <si>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</si>
  <si>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</si>
  <si>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</si>
  <si>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</si>
  <si>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</si>
  <si>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</si>
  <si>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</si>
  <si>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</si>
  <si>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</si>
  <si>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</si>
  <si>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</si>
  <si>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</si>
  <si>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</si>
  <si>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</si>
  <si>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</si>
  <si>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</si>
  <si>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</si>
  <si>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</si>
  <si>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</si>
  <si>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</si>
  <si>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</si>
  <si>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</si>
  <si>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</si>
  <si>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</si>
  <si>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</si>
  <si>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</si>
  <si>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</si>
  <si>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</si>
  <si>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</si>
  <si>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</si>
  <si>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</si>
  <si>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</si>
  <si>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</si>
  <si>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</si>
  <si>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</si>
  <si>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</si>
  <si>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</si>
  <si>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</si>
  <si>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</si>
  <si>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</si>
  <si>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</si>
  <si>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</si>
  <si>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</si>
  <si>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</si>
  <si>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</si>
  <si>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</si>
  <si>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</si>
  <si>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</si>
  <si>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</si>
  <si>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</si>
  <si>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</si>
  <si>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</si>
  <si>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</si>
  <si>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</si>
  <si>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</si>
  <si>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</si>
  <si>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</si>
  <si>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</si>
  <si>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</si>
  <si>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</si>
  <si>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</si>
  <si>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</si>
  <si>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</si>
  <si>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</si>
  <si>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</si>
  <si>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</si>
  <si>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</si>
  <si>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</si>
  <si>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</si>
  <si>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</si>
  <si>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</si>
  <si>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</si>
  <si>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</si>
  <si>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</si>
  <si>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</si>
  <si>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</si>
  <si>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</si>
  <si>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</si>
  <si>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</si>
  <si>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</si>
  <si>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</si>
  <si>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</si>
  <si>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</si>
  <si>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</si>
  <si>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</si>
  <si>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</si>
  <si>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</si>
  <si>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</si>
  <si>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</si>
  <si>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</si>
  <si>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</si>
  <si>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</si>
  <si>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</si>
  <si>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</si>
  <si>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</si>
  <si>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</si>
  <si>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</si>
  <si>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</si>
  <si>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</si>
  <si>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</si>
  <si>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</si>
  <si>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</si>
  <si>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</si>
  <si>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</si>
  <si>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</si>
  <si>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</si>
  <si>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</si>
  <si>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</si>
  <si>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</si>
  <si>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</si>
  <si>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</si>
  <si>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</si>
  <si>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</si>
  <si>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</si>
  <si>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</si>
  <si>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</si>
  <si>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</si>
  <si>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</si>
  <si>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</si>
  <si>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</si>
  <si>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</si>
  <si>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</si>
  <si>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</si>
  <si>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</si>
  <si>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</si>
  <si>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</si>
  <si>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</si>
  <si>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</si>
  <si>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</si>
  <si>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</si>
  <si>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</si>
  <si>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</si>
  <si>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</si>
  <si>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</si>
  <si>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</si>
  <si>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</si>
  <si>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</si>
  <si>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</si>
  <si>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</si>
  <si>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</si>
  <si>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</si>
  <si>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</si>
  <si>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</si>
  <si>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</si>
  <si>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</si>
  <si>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</si>
  <si>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</si>
  <si>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</si>
  <si>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</si>
  <si>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</si>
  <si>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</si>
  <si>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</si>
  <si>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</si>
  <si>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</si>
  <si>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</si>
  <si>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</si>
  <si>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</si>
  <si>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</si>
  <si>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</si>
  <si>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</si>
  <si>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</si>
  <si>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</si>
  <si>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</si>
  <si>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</si>
  <si>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</si>
  <si>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</si>
  <si>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</si>
  <si>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</si>
  <si>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</si>
  <si>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</si>
  <si>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</si>
  <si>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</si>
  <si>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</si>
  <si>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</si>
  <si>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</si>
  <si>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</si>
  <si>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</si>
  <si>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</si>
  <si>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</si>
  <si>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</si>
  <si>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</si>
  <si>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</si>
  <si>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</si>
  <si>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</si>
  <si>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</si>
  <si>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</si>
  <si>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</si>
  <si>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</si>
  <si>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</si>
  <si>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</si>
  <si>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</si>
  <si>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</si>
  <si>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</si>
  <si>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</si>
  <si>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</si>
  <si>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</si>
  <si>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</si>
  <si>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</si>
  <si>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</si>
  <si>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</si>
  <si>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</si>
  <si>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</si>
  <si>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</si>
  <si>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</si>
  <si>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</si>
  <si>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</si>
  <si>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</si>
  <si>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</si>
  <si>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</si>
  <si>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</si>
  <si>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</si>
  <si>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</si>
  <si>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</si>
  <si>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</si>
  <si>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</si>
  <si>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</si>
  <si>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</si>
  <si>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</si>
  <si>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</si>
  <si>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</si>
  <si>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</si>
  <si>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</si>
  <si>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</si>
  <si>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</si>
  <si>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</si>
  <si>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</si>
  <si>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</si>
  <si>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</si>
  <si>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</si>
  <si>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</si>
  <si>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</si>
  <si>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</si>
  <si>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</si>
  <si>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</si>
  <si>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</si>
  <si>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</si>
  <si>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</si>
  <si>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</si>
  <si>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</si>
  <si>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</si>
  <si>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</si>
  <si>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</si>
  <si>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</si>
  <si>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</si>
  <si>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</si>
  <si>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</si>
  <si>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</si>
  <si>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</si>
  <si>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</si>
  <si>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</si>
  <si>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</si>
  <si>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</si>
  <si>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</si>
  <si>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</si>
  <si>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</si>
  <si>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</si>
  <si>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</si>
  <si>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</si>
  <si>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</si>
  <si>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</si>
  <si>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</si>
  <si>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</si>
  <si>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</si>
  <si>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</si>
  <si>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</si>
  <si>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</si>
  <si>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</si>
  <si>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</si>
  <si>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</si>
  <si>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</si>
  <si>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</si>
  <si>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</si>
  <si>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</si>
  <si>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</si>
  <si>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</si>
  <si>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</si>
  <si>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</si>
  <si>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</si>
  <si>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</si>
  <si>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</si>
  <si>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</si>
  <si>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</si>
  <si>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</si>
  <si>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</si>
  <si>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</si>
  <si>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</si>
  <si>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</si>
  <si>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</si>
  <si>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</si>
  <si>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</si>
  <si>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</si>
  <si>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</si>
  <si>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</si>
  <si>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</si>
  <si>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</si>
  <si>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</si>
  <si>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</si>
  <si>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</si>
  <si>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</si>
  <si>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</si>
  <si>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</si>
  <si>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</si>
  <si>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</si>
  <si>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</si>
  <si>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</si>
  <si>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</si>
  <si>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</si>
  <si>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</si>
  <si>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</si>
  <si>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</si>
  <si>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</si>
  <si>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</si>
  <si>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</si>
  <si>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</si>
  <si>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</si>
  <si>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</si>
  <si>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</si>
  <si>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</si>
  <si>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</si>
  <si>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</si>
  <si>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</si>
  <si>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</si>
  <si>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</si>
  <si>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</si>
  <si>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</si>
  <si>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</si>
  <si>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</si>
  <si>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</si>
  <si>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</si>
  <si>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</si>
  <si>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</si>
  <si>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</si>
  <si>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</si>
  <si>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</si>
  <si>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</si>
  <si>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</si>
  <si>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</si>
  <si>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</si>
  <si>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</si>
  <si>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</si>
  <si>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</si>
  <si>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</si>
  <si>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</si>
  <si>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</si>
  <si>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</si>
  <si>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</si>
  <si>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</si>
  <si>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</si>
  <si>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</si>
  <si>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</si>
  <si>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</si>
  <si>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</si>
  <si>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</si>
  <si>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</si>
  <si>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</si>
  <si>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</si>
  <si>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</si>
  <si>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</si>
  <si>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</si>
  <si>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</si>
  <si>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</si>
  <si>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</si>
  <si>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</si>
  <si>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</si>
  <si>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</si>
  <si>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</si>
  <si>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</si>
  <si>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</si>
  <si>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</si>
  <si>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</si>
  <si>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</si>
  <si>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</si>
  <si>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</si>
  <si>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</si>
  <si>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</si>
  <si>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</si>
  <si>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</si>
  <si>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</si>
  <si>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</si>
  <si>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</si>
  <si>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</si>
  <si>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</si>
  <si>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</si>
  <si>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</si>
  <si>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</si>
  <si>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</si>
  <si>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</si>
  <si>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</si>
  <si>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</si>
  <si>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</si>
  <si>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</si>
  <si>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</si>
  <si>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</si>
  <si>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</si>
  <si>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</si>
  <si>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</si>
  <si>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</si>
  <si>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</si>
  <si>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</si>
  <si>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</si>
  <si>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</si>
  <si>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</si>
  <si>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</si>
  <si>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</si>
  <si>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</si>
  <si>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</si>
  <si>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</si>
  <si>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</si>
  <si>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</si>
  <si>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</si>
  <si>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</si>
  <si>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</si>
  <si>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</si>
  <si>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</si>
  <si>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</si>
  <si>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</si>
  <si>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</si>
  <si>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</si>
  <si>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</si>
  <si>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</si>
  <si>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</si>
  <si>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</si>
  <si>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</si>
  <si>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</si>
  <si>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</si>
  <si>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</si>
  <si>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</si>
  <si>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</si>
  <si>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</si>
  <si>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</si>
  <si>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</si>
  <si>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</si>
  <si>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</si>
  <si>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</si>
  <si>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</si>
  <si>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</si>
  <si>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</si>
  <si>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</si>
  <si>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</si>
  <si>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</si>
  <si>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</si>
  <si>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</si>
  <si>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</si>
  <si>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</si>
  <si>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</si>
  <si>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</si>
  <si>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</si>
  <si>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</si>
  <si>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</si>
  <si>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</si>
  <si>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</si>
  <si>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</si>
  <si>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</si>
  <si>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</si>
  <si>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</si>
  <si>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</si>
  <si>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</si>
  <si>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</si>
  <si>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</si>
  <si>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</si>
  <si>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</si>
  <si>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</si>
  <si>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</si>
  <si>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</si>
  <si>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</si>
  <si>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</si>
  <si>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</si>
  <si>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</si>
  <si>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</si>
  <si>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</si>
  <si>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</si>
  <si>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</si>
  <si>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</si>
  <si>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</si>
  <si>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</si>
  <si>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</si>
  <si>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</si>
  <si>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</si>
  <si>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</si>
  <si>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</si>
  <si>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</si>
  <si>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</si>
  <si>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</si>
  <si>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</si>
  <si>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</si>
  <si>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</si>
  <si>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</si>
  <si>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</si>
  <si>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</si>
  <si>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</si>
  <si>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</si>
  <si>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</si>
  <si>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</si>
  <si>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</si>
  <si>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</si>
  <si>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</si>
  <si>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</si>
  <si>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</si>
  <si>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</si>
  <si>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</si>
  <si>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</si>
  <si>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</si>
  <si>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</si>
  <si>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</si>
  <si>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</si>
  <si>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</si>
  <si>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</si>
  <si>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</si>
  <si>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</si>
  <si>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</si>
  <si>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</si>
  <si>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</si>
  <si>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</si>
  <si>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</si>
  <si>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</si>
  <si>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</si>
  <si>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</si>
  <si>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</si>
  <si>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</si>
  <si>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</si>
  <si>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</si>
  <si>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</si>
  <si>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</si>
  <si>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</si>
  <si>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</si>
  <si>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</si>
  <si>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</si>
  <si>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</si>
  <si>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</si>
  <si>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</si>
  <si>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</si>
  <si>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</si>
  <si>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</si>
  <si>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</si>
  <si>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</si>
  <si>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</si>
  <si>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</si>
  <si>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</si>
  <si>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</si>
  <si>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</si>
  <si>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</si>
  <si>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</si>
  <si>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</si>
  <si>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</si>
  <si>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</si>
  <si>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</si>
  <si>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</si>
  <si>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</si>
  <si>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</si>
  <si>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</si>
  <si>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</si>
  <si>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</si>
  <si>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</si>
  <si>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</si>
  <si>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</si>
  <si>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</si>
  <si>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</si>
  <si>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</si>
  <si>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</si>
  <si>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</si>
  <si>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</si>
  <si>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</si>
  <si>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</si>
  <si>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</si>
  <si>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</si>
  <si>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</si>
  <si>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</si>
  <si>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</si>
  <si>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</si>
  <si>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</si>
  <si>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</si>
  <si>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</si>
  <si>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</si>
  <si>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</si>
  <si>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</si>
  <si>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</si>
  <si>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</si>
  <si>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</si>
  <si>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</si>
  <si>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</si>
  <si>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</si>
  <si>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</si>
  <si>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</si>
  <si>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</si>
  <si>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</si>
  <si>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</si>
  <si>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</si>
  <si>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</si>
  <si>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</si>
  <si>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</si>
  <si>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</si>
  <si>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</si>
  <si>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</si>
  <si>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</si>
  <si>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</si>
  <si>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</si>
  <si>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</si>
  <si>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</si>
  <si>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</si>
  <si>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</si>
  <si>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</si>
  <si>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</si>
  <si>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</si>
  <si>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</si>
  <si>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</si>
  <si>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</si>
  <si>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</si>
  <si>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</si>
  <si>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</si>
  <si>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</si>
  <si>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</si>
  <si>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</si>
  <si>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</si>
  <si>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</si>
  <si>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</si>
  <si>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</si>
  <si>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</si>
  <si>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</si>
  <si>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</si>
  <si>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</si>
  <si>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</si>
  <si>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</si>
  <si>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</si>
  <si>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</si>
  <si>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</si>
  <si>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</si>
  <si>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</si>
  <si>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</si>
  <si>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</si>
  <si>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</si>
  <si>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</si>
  <si>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</si>
  <si>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</si>
  <si>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</si>
  <si>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</si>
  <si>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</si>
  <si>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</si>
  <si>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</si>
  <si>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</si>
  <si>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</si>
  <si>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</si>
  <si>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</si>
  <si>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</si>
  <si>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</si>
  <si>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</si>
  <si>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</si>
  <si>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</si>
  <si>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</si>
  <si>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</si>
  <si>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</si>
  <si>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</si>
  <si>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</si>
  <si>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</si>
  <si>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</si>
  <si>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</si>
  <si>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</si>
  <si>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</si>
  <si>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</si>
  <si>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</si>
  <si>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</si>
  <si>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</si>
  <si>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</si>
  <si>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</si>
  <si>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</si>
  <si>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</si>
  <si>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</si>
  <si>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</si>
  <si>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</si>
  <si>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</si>
  <si>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</si>
  <si>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</si>
  <si>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</si>
  <si>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</si>
  <si>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</si>
  <si>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</si>
  <si>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</si>
  <si>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</si>
  <si>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</si>
  <si>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</si>
  <si>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</si>
  <si>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</si>
  <si>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</si>
  <si>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</si>
  <si>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</si>
  <si>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</si>
  <si>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</si>
  <si>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</si>
  <si>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</si>
  <si>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</si>
  <si>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</si>
  <si>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</si>
  <si>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</si>
  <si>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</si>
  <si>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</si>
  <si>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</si>
  <si>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</si>
  <si>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</si>
  <si>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</si>
  <si>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</si>
  <si>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</si>
  <si>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</si>
  <si>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</si>
  <si>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</si>
  <si>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</si>
  <si>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</si>
  <si>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</si>
  <si>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</si>
  <si>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</si>
  <si>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</si>
  <si>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</si>
  <si>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</si>
  <si>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</si>
  <si>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</si>
  <si>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</si>
  <si>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</si>
  <si>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</si>
  <si>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</si>
  <si>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</si>
  <si>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</si>
  <si>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</si>
  <si>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</si>
  <si>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</si>
  <si>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</si>
  <si>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</si>
  <si>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</si>
  <si>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</si>
  <si>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</si>
  <si>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</si>
  <si>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</si>
  <si>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</si>
  <si>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</si>
  <si>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</si>
  <si>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</si>
  <si>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</si>
  <si>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</si>
  <si>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</si>
  <si>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</si>
  <si>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</si>
  <si>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</si>
  <si>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</si>
  <si>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</si>
  <si>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</si>
  <si>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</si>
  <si>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</si>
  <si>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</si>
  <si>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</si>
  <si>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</si>
  <si>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</si>
  <si>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</si>
  <si>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</si>
  <si>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</si>
  <si>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</si>
  <si>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</si>
  <si>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</si>
  <si>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</si>
  <si>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</si>
  <si>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</si>
  <si>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</si>
  <si>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</si>
  <si>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</si>
  <si>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</si>
  <si>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</si>
  <si>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</si>
  <si>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</si>
  <si>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</si>
  <si>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</si>
  <si>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</si>
  <si>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</si>
  <si>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</si>
  <si>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</si>
  <si>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</si>
  <si>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</si>
  <si>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</si>
  <si>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</si>
  <si>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</si>
  <si>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</si>
  <si>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</si>
  <si>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</si>
  <si>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</si>
  <si>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</si>
  <si>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</si>
  <si>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</si>
  <si>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</si>
  <si>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</si>
  <si>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</si>
  <si>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</si>
  <si>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</si>
  <si>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</si>
  <si>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</si>
  <si>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</si>
  <si>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</si>
  <si>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</si>
  <si>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</si>
  <si>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</si>
  <si>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</si>
  <si>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</si>
  <si>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</si>
  <si>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</si>
  <si>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</si>
  <si>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</si>
  <si>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</si>
  <si>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</si>
  <si>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</si>
  <si>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</si>
  <si>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</si>
  <si>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</si>
  <si>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</si>
  <si>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</si>
  <si>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</si>
  <si>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</si>
  <si>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</si>
  <si>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</si>
  <si>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</si>
  <si>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</si>
  <si>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</si>
  <si>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</si>
  <si>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</si>
  <si>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</si>
  <si>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</si>
  <si>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</si>
  <si>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</si>
  <si>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</si>
  <si>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</si>
  <si>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</si>
  <si>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</si>
  <si>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</si>
  <si>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</si>
  <si>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</si>
  <si>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</si>
  <si>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</si>
  <si>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</si>
  <si>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</si>
  <si>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</si>
  <si>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</si>
  <si>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</si>
  <si>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</si>
  <si>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</si>
  <si>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</si>
  <si>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</si>
  <si>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</si>
  <si>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</si>
  <si>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</si>
  <si>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</si>
  <si>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</si>
  <si>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</si>
  <si>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</si>
  <si>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</si>
  <si>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</si>
  <si>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</si>
  <si>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</si>
  <si>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</si>
  <si>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</si>
  <si>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</si>
  <si>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</si>
  <si>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</si>
  <si>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</si>
  <si>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</si>
  <si>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</si>
  <si>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</si>
  <si>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</si>
  <si>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</si>
  <si>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</si>
  <si>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</si>
  <si>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</si>
  <si>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</si>
  <si>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</si>
  <si>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</si>
  <si>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</si>
  <si>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</si>
  <si>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</si>
  <si>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</si>
  <si>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</si>
  <si>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</si>
  <si>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</si>
  <si>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</si>
  <si>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</si>
  <si>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</si>
  <si>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</si>
  <si>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</si>
  <si>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</si>
  <si>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</si>
  <si>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</si>
  <si>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</si>
  <si>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</si>
  <si>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</si>
  <si>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</si>
  <si>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</si>
  <si>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</si>
  <si>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</si>
  <si>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</si>
  <si>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</si>
  <si>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</si>
  <si>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</si>
  <si>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</si>
  <si>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</si>
  <si>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</si>
  <si>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</si>
  <si>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</si>
  <si>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</si>
  <si>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</si>
  <si>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</si>
  <si>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</si>
  <si>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</si>
  <si>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</si>
  <si>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</si>
  <si>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</si>
  <si>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</si>
  <si>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</si>
  <si>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</si>
  <si>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</si>
  <si>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</si>
  <si>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</si>
  <si>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</si>
  <si>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</si>
  <si>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</si>
  <si>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</si>
  <si>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</si>
  <si>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</si>
  <si>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</si>
  <si>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</si>
  <si>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</si>
  <si>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</si>
  <si>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</si>
  <si>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</si>
  <si>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</si>
  <si>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</si>
  <si>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</si>
  <si>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</si>
  <si>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</si>
  <si>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</si>
  <si>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</si>
  <si>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</si>
  <si>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</si>
  <si>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</si>
  <si>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</si>
  <si>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</si>
  <si>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</si>
  <si>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</si>
  <si>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</si>
  <si>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</si>
  <si>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</si>
  <si>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</si>
  <si>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</si>
  <si>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</si>
  <si>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</si>
  <si>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</si>
  <si>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</si>
  <si>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</si>
  <si>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</si>
  <si>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</si>
  <si>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</si>
  <si>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</si>
  <si>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</si>
  <si>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</si>
  <si>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</si>
  <si>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</si>
  <si>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</si>
  <si>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</si>
  <si>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</si>
  <si>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</si>
  <si>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</si>
  <si>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</si>
  <si>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</si>
  <si>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</si>
  <si>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</si>
  <si>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</si>
  <si>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</si>
  <si>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</si>
  <si>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</si>
  <si>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</si>
  <si>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</si>
  <si>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</si>
  <si>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</si>
  <si>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</si>
  <si>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</si>
  <si>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</si>
  <si>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</si>
  <si>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</si>
  <si>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</si>
  <si>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</si>
  <si>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</si>
  <si>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</si>
  <si>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</si>
  <si>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</si>
  <si>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</si>
  <si>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</si>
  <si>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</si>
  <si>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</si>
  <si>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</si>
  <si>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</si>
  <si>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</si>
  <si>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</si>
  <si>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</si>
  <si>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</si>
  <si>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</si>
  <si>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</si>
  <si>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</si>
  <si>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</si>
  <si>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</si>
  <si>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</si>
  <si>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</si>
  <si>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</si>
  <si>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</si>
  <si>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</si>
  <si>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</si>
  <si>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</si>
  <si>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</si>
  <si>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</si>
  <si>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</si>
  <si>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</si>
  <si>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</si>
  <si>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</si>
  <si>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</si>
  <si>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</si>
  <si>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</si>
  <si>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</si>
  <si>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</si>
  <si>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</si>
  <si>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</si>
  <si>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</si>
  <si>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</si>
  <si>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</si>
  <si>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</si>
  <si>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</si>
  <si>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</si>
  <si>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</si>
  <si>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</si>
  <si>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</si>
  <si>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</si>
  <si>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</si>
  <si>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</si>
  <si>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</si>
  <si>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</si>
  <si>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</si>
  <si>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</si>
  <si>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</si>
  <si>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</si>
  <si>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</si>
  <si>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</si>
  <si>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</si>
  <si>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</si>
  <si>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</si>
  <si>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</si>
  <si>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</si>
  <si>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</si>
  <si>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</si>
  <si>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</si>
  <si>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</si>
  <si>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</si>
  <si>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</si>
  <si>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</si>
  <si>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</si>
  <si>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</si>
  <si>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</si>
  <si>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</si>
  <si>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</si>
  <si>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</si>
  <si>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</si>
  <si>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</si>
  <si>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</si>
  <si>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</si>
  <si>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</si>
  <si>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</si>
  <si>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</si>
  <si>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</si>
  <si>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</si>
  <si>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</si>
  <si>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</si>
  <si>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</si>
  <si>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</si>
  <si>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</si>
  <si>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</si>
  <si>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</si>
  <si>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</si>
  <si>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</si>
  <si>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</si>
  <si>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</si>
  <si>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</si>
  <si>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</si>
  <si>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</si>
  <si>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</si>
  <si>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</si>
  <si>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</si>
  <si>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</si>
  <si>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</si>
  <si>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</si>
  <si>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</si>
  <si>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</si>
  <si>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</si>
  <si>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</si>
  <si>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</si>
  <si>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</si>
  <si>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</si>
  <si>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</si>
  <si>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</si>
  <si>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</si>
  <si>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</si>
  <si>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</si>
  <si>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</si>
  <si>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</si>
  <si>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</si>
  <si>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</si>
  <si>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</si>
  <si>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</si>
  <si>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</si>
  <si>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</si>
  <si>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</si>
  <si>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</si>
  <si>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</si>
  <si>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</si>
  <si>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</si>
  <si>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</si>
  <si>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</si>
  <si>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</si>
  <si>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</si>
  <si>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</si>
  <si>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</si>
  <si>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</si>
  <si>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</si>
  <si>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</si>
  <si>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</si>
  <si>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</si>
  <si>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</si>
  <si>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</si>
  <si>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</si>
  <si>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</si>
  <si>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</si>
  <si>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</si>
  <si>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</si>
  <si>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</si>
  <si>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</si>
  <si>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</si>
  <si>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</si>
  <si>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</si>
  <si>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</si>
  <si>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</si>
  <si>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</si>
  <si>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</si>
  <si>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</si>
  <si>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</si>
  <si>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</si>
  <si>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</si>
  <si>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</si>
  <si>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</si>
  <si>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</si>
  <si>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</si>
  <si>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</si>
  <si>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</si>
  <si>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</si>
  <si>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</si>
  <si>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</si>
  <si>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</si>
  <si>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</si>
  <si>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</si>
  <si>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</si>
  <si>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</si>
  <si>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</si>
  <si>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</si>
  <si>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</si>
  <si>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</si>
  <si>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</si>
  <si>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</si>
  <si>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</si>
  <si>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</si>
  <si>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</si>
  <si>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</si>
  <si>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</si>
  <si>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</si>
  <si>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</si>
  <si>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</si>
  <si>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</si>
  <si>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</si>
  <si>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</si>
  <si>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</si>
  <si>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</si>
  <si>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</si>
  <si>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</si>
  <si>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</si>
  <si>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</si>
  <si>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</si>
  <si>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</si>
  <si>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</si>
  <si>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</si>
  <si>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</si>
  <si>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</si>
  <si>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</si>
  <si>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</si>
  <si>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</si>
  <si>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</si>
  <si>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</si>
  <si>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</si>
  <si>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</si>
  <si>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</si>
  <si>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</si>
  <si>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</si>
  <si>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</si>
  <si>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</si>
  <si>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</si>
  <si>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</si>
  <si>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</si>
  <si>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</si>
  <si>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</si>
  <si>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</si>
  <si>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</si>
  <si>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</si>
  <si>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</si>
  <si>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</si>
  <si>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</si>
  <si>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</si>
  <si>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</si>
  <si>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</si>
  <si>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</si>
  <si>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</si>
  <si>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</si>
  <si>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</si>
  <si>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</si>
  <si>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</si>
  <si>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</si>
  <si>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</si>
  <si>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</si>
  <si>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</si>
  <si>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</si>
  <si>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</si>
  <si>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</si>
  <si>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</si>
  <si>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</si>
  <si>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</si>
  <si>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</si>
  <si>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</si>
  <si>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</si>
  <si>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</si>
  <si>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</si>
  <si>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</si>
  <si>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</si>
  <si>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</si>
  <si>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</si>
  <si>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</si>
  <si>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</si>
  <si>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</si>
  <si>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</si>
  <si>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</si>
  <si>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</si>
  <si>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</si>
  <si>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</si>
  <si>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</si>
  <si>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</si>
  <si>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</si>
  <si>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</si>
  <si>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</si>
  <si>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</si>
  <si>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</si>
  <si>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</si>
  <si>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</si>
  <si>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</si>
  <si>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</si>
  <si>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</si>
  <si>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</si>
  <si>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</si>
  <si>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</si>
  <si>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</si>
  <si>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</si>
  <si>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</si>
  <si>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</si>
  <si>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</si>
  <si>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</si>
  <si>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</si>
  <si>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</si>
  <si>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</si>
  <si>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</si>
  <si>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</si>
  <si>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</si>
  <si>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</si>
  <si>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</si>
  <si>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</si>
  <si>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</si>
  <si>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</si>
  <si>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</si>
  <si>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</si>
  <si>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</si>
  <si>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</si>
  <si>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</si>
  <si>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</si>
  <si>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</si>
  <si>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</si>
  <si>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</si>
  <si>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</si>
  <si>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</si>
  <si>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</si>
  <si>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</si>
  <si>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</si>
  <si>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</si>
  <si>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</si>
  <si>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</si>
  <si>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</si>
  <si>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</si>
  <si>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</si>
  <si>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</si>
  <si>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</si>
  <si>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</si>
  <si>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</si>
  <si>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</si>
  <si>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</si>
  <si>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</si>
  <si>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</si>
  <si>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</si>
  <si>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</si>
  <si>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</si>
  <si>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</si>
  <si>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</si>
  <si>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</si>
  <si>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</si>
  <si>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</si>
  <si>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</si>
  <si>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</si>
  <si>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</si>
  <si>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</si>
  <si>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</si>
  <si>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</si>
  <si>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</si>
  <si>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</si>
  <si>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</si>
  <si>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</si>
  <si>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</si>
  <si>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</si>
  <si>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</si>
  <si>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</si>
  <si>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</si>
  <si>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</si>
  <si>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</si>
  <si>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</si>
  <si>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</si>
  <si>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</si>
  <si>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</si>
  <si>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</si>
  <si>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</si>
  <si>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</si>
  <si>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</si>
  <si>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</si>
  <si>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</si>
  <si>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</si>
  <si>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</si>
  <si>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</si>
  <si>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</si>
  <si>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</si>
  <si>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</si>
  <si>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</si>
  <si>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</si>
  <si>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</si>
  <si>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</si>
  <si>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</si>
  <si>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</si>
  <si>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</si>
  <si>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</si>
  <si>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</si>
  <si>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</si>
  <si>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</si>
  <si>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</si>
  <si>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</si>
  <si>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</si>
  <si>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</si>
  <si>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</si>
  <si>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</si>
  <si>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</si>
  <si>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</si>
  <si>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</si>
  <si>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</si>
  <si>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</si>
  <si>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</si>
  <si>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</si>
  <si>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</si>
  <si>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</si>
  <si>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</si>
  <si>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</si>
  <si>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</si>
  <si>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</si>
  <si>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</si>
  <si>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</si>
  <si>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</si>
  <si>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</si>
  <si>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</si>
  <si>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</si>
  <si>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</si>
  <si>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</si>
  <si>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</si>
  <si>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</si>
  <si>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</si>
  <si>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</si>
  <si>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</si>
  <si>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</si>
  <si>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</si>
  <si>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</si>
  <si>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</si>
  <si>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</si>
  <si>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</si>
  <si>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</si>
  <si>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</si>
  <si>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</si>
  <si>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</si>
  <si>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</si>
  <si>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</si>
  <si>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</si>
  <si>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</si>
  <si>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</si>
  <si>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</si>
  <si>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</si>
  <si>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</si>
  <si>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</si>
  <si>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</si>
  <si>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</si>
  <si>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</si>
  <si>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</si>
  <si>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</si>
  <si>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</si>
  <si>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</si>
  <si>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</si>
  <si>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</si>
  <si>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</si>
  <si>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</si>
  <si>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</si>
  <si>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</si>
  <si>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</si>
  <si>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</si>
  <si>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</si>
  <si>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</si>
  <si>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</si>
  <si>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</si>
  <si>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</si>
  <si>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</si>
  <si>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</si>
  <si>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</si>
  <si>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</si>
  <si>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</si>
  <si>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</si>
  <si>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</si>
  <si>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</si>
  <si>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</si>
  <si>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</si>
  <si>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</si>
  <si>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</si>
  <si>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</si>
  <si>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</si>
  <si>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</si>
  <si>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</si>
  <si>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</si>
  <si>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</si>
  <si>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</si>
  <si>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</si>
  <si>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</si>
  <si>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</si>
  <si>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</si>
  <si>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</si>
  <si>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</si>
  <si>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</si>
  <si>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</si>
  <si>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</si>
  <si>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</si>
  <si>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</si>
  <si>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</si>
  <si>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</si>
  <si>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</si>
  <si>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</si>
  <si>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</si>
  <si>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</si>
  <si>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</si>
  <si>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</si>
  <si>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</si>
  <si>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</si>
  <si>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</si>
  <si>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</si>
  <si>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</si>
  <si>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</si>
  <si>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</si>
  <si>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</si>
  <si>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</si>
  <si>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</si>
  <si>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</si>
  <si>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</si>
  <si>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</si>
  <si>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</si>
  <si>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</si>
  <si>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</si>
  <si>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</si>
  <si>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</si>
  <si>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</si>
  <si>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</si>
  <si>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</si>
  <si>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</si>
  <si>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</si>
  <si>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</si>
  <si>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</si>
  <si>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</si>
  <si>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</si>
  <si>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</si>
  <si>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</si>
  <si>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</si>
  <si>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</si>
  <si>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</si>
  <si>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</si>
  <si>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</si>
  <si>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</si>
  <si>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</si>
  <si>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</si>
  <si>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</si>
  <si>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</si>
  <si>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</si>
  <si>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</si>
  <si>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</si>
  <si>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</si>
  <si>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</si>
  <si>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</si>
  <si>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</si>
  <si>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</si>
  <si>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</si>
  <si>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</si>
  <si>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</si>
  <si>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</si>
  <si>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</si>
  <si>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</si>
  <si>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</si>
  <si>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</si>
  <si>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</si>
  <si>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</si>
  <si>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</si>
  <si>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</si>
  <si>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</si>
  <si>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</si>
  <si>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</si>
  <si>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</si>
  <si>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</si>
  <si>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</si>
  <si>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</si>
  <si>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</si>
  <si>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</si>
  <si>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</si>
  <si>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</si>
  <si>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</si>
  <si>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</si>
  <si>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</si>
  <si>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</si>
  <si>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</si>
  <si>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</si>
  <si>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</si>
  <si>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</si>
  <si>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</si>
  <si>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</si>
  <si>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</si>
  <si>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</si>
  <si>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</si>
  <si>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</si>
  <si>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</si>
  <si>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</si>
  <si>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</si>
  <si>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</si>
  <si>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</si>
  <si>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</si>
  <si>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</si>
  <si>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</si>
  <si>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</si>
  <si>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</si>
  <si>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</si>
  <si>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</si>
  <si>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</si>
  <si>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</si>
  <si>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</si>
  <si>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</si>
  <si>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</si>
  <si>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</si>
  <si>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</si>
  <si>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</si>
  <si>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</si>
  <si>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</si>
  <si>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</si>
  <si>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</si>
  <si>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</si>
  <si>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</si>
  <si>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</si>
  <si>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</si>
  <si>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</si>
  <si>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</si>
  <si>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</si>
  <si>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</si>
  <si>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</si>
  <si>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</si>
  <si>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</si>
  <si>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</si>
  <si>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</si>
  <si>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</si>
  <si>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</si>
  <si>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</si>
  <si>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</si>
  <si>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</si>
  <si>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</si>
  <si>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</si>
  <si>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</si>
  <si>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</si>
  <si>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</si>
  <si>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</si>
  <si>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</si>
  <si>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</si>
  <si>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</si>
  <si>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</si>
  <si>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</si>
  <si>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</si>
  <si>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</si>
  <si>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</si>
  <si>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</si>
  <si>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</si>
  <si>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</si>
  <si>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</si>
  <si>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</si>
  <si>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</si>
  <si>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</si>
  <si>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</si>
  <si>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</si>
  <si>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</si>
  <si>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</si>
  <si>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</si>
  <si>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</si>
  <si>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</si>
  <si>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</si>
  <si>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</si>
  <si>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</si>
  <si>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</si>
  <si>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</si>
  <si>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</si>
  <si>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</si>
  <si>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</si>
  <si>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</si>
  <si>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</si>
  <si>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</si>
  <si>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</si>
  <si>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</si>
  <si>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</si>
  <si>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</si>
  <si>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</si>
  <si>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</si>
  <si>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</si>
  <si>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</si>
  <si>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</si>
  <si>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</si>
  <si>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</si>
  <si>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</si>
  <si>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</si>
  <si>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</si>
  <si>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</si>
  <si>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</si>
  <si>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</si>
  <si>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</si>
  <si>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</si>
  <si>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</si>
  <si>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</si>
  <si>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</si>
  <si>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</si>
  <si>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</si>
  <si>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</si>
  <si>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</si>
  <si>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</si>
  <si>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</si>
  <si>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</si>
  <si>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</si>
  <si>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</si>
  <si>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</si>
  <si>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</si>
  <si>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</si>
  <si>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</si>
  <si>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</si>
  <si>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</si>
  <si>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</si>
  <si>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</si>
  <si>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</si>
  <si>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</si>
  <si>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</si>
  <si>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</si>
  <si>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</si>
  <si>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</si>
  <si>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</si>
  <si>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</si>
  <si>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</si>
  <si>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</si>
  <si>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</si>
  <si>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</si>
  <si>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</si>
  <si>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</si>
  <si>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</si>
  <si>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</si>
  <si>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</si>
  <si>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</si>
  <si>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</si>
  <si>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</si>
  <si>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</si>
  <si>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</si>
  <si>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</si>
  <si>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</si>
  <si>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</si>
  <si>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</si>
  <si>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</si>
  <si>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</si>
  <si>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</si>
  <si>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</si>
  <si>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</si>
  <si>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</si>
  <si>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</si>
  <si>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</si>
  <si>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</si>
  <si>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</si>
  <si>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</si>
  <si>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</si>
  <si>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</si>
  <si>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</si>
  <si>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</si>
  <si>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</si>
  <si>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</si>
  <si>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</si>
  <si>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</si>
  <si>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</si>
  <si>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</si>
  <si>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</si>
  <si>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</si>
  <si>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</si>
  <si>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</si>
  <si>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</si>
  <si>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</si>
  <si>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</si>
  <si>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</si>
  <si>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</si>
  <si>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</si>
  <si>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</si>
  <si>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</si>
  <si>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</si>
  <si>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</si>
  <si>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</si>
  <si>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</si>
  <si>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</si>
  <si>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</si>
  <si>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</si>
  <si>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</si>
  <si>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</si>
  <si>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</si>
  <si>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</si>
  <si>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</si>
  <si>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</si>
  <si>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</si>
  <si>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</si>
  <si>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</si>
  <si>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</si>
  <si>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</si>
  <si>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</si>
  <si>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</si>
  <si>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</si>
  <si>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</si>
  <si>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</si>
  <si>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</si>
  <si>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</si>
  <si>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</si>
  <si>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</si>
  <si>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</si>
  <si>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</si>
  <si>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</si>
  <si>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</si>
  <si>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</si>
  <si>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</si>
  <si>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</si>
  <si>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</si>
  <si>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</si>
  <si>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</si>
  <si>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</si>
  <si>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</si>
  <si>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</si>
  <si>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</si>
  <si>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</si>
  <si>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</si>
  <si>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</si>
  <si>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</si>
  <si>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</si>
  <si>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</si>
  <si>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</si>
  <si>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</si>
  <si>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</si>
  <si>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</si>
  <si>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</si>
  <si>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</si>
  <si>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</si>
  <si>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</si>
  <si>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</si>
  <si>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</si>
  <si>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</si>
  <si>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</si>
  <si>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</si>
  <si>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</si>
  <si>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</si>
  <si>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</si>
  <si>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</si>
  <si>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</si>
  <si>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</si>
  <si>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</si>
  <si>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</si>
  <si>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</si>
  <si>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</si>
  <si>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</si>
  <si>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</si>
  <si>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</si>
  <si>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</si>
  <si>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</si>
  <si>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</si>
  <si>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</si>
  <si>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</si>
  <si>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</si>
  <si>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</si>
  <si>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</si>
  <si>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</si>
  <si>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</si>
  <si>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</si>
  <si>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</si>
  <si>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</si>
  <si>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</si>
  <si>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</si>
  <si>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</si>
  <si>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</si>
  <si>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</si>
  <si>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</si>
  <si>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</si>
  <si>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</si>
  <si>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</si>
  <si>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</si>
  <si>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</si>
  <si>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</si>
  <si>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</si>
  <si>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</si>
  <si>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</si>
  <si>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</si>
  <si>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</si>
  <si>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</si>
  <si>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</si>
  <si>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</si>
  <si>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</si>
  <si>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</si>
  <si>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</si>
  <si>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</si>
  <si>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</si>
  <si>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</si>
  <si>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</si>
  <si>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</si>
  <si>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</si>
  <si>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</si>
  <si>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</si>
  <si>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</si>
  <si>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</si>
  <si>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</si>
  <si>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</si>
  <si>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</si>
  <si>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</si>
  <si>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</si>
  <si>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</si>
  <si>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</si>
  <si>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</si>
  <si>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</si>
  <si>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</si>
  <si>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</si>
  <si>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</si>
  <si>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</si>
  <si>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</si>
  <si>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</si>
  <si>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</si>
  <si>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</si>
  <si>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</si>
  <si>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</si>
  <si>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</si>
  <si>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</si>
  <si>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</si>
  <si>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</si>
  <si>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</si>
  <si>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</si>
  <si>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</si>
  <si>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</si>
  <si>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</si>
  <si>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</si>
  <si>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</si>
  <si>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</si>
  <si>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</si>
  <si>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</si>
  <si>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</si>
  <si>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</si>
  <si>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</si>
  <si>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</si>
  <si>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</si>
  <si>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</si>
  <si>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</si>
  <si>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</si>
  <si>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</si>
  <si>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</si>
  <si>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</si>
  <si>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</si>
  <si>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</si>
  <si>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</si>
  <si>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</si>
  <si>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</si>
  <si>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</si>
  <si>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</si>
  <si>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</si>
  <si>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</si>
  <si>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</si>
  <si>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</si>
  <si>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</si>
  <si>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</si>
  <si>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</si>
  <si>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</si>
  <si>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</si>
  <si>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</si>
  <si>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</si>
  <si>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</si>
  <si>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</si>
  <si>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</si>
  <si>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</si>
  <si>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</si>
  <si>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</si>
  <si>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</si>
  <si>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</si>
  <si>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</si>
  <si>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</si>
  <si>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</si>
  <si>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</si>
  <si>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</si>
  <si>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</si>
  <si>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</si>
  <si>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</si>
  <si>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</si>
  <si>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</si>
  <si>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</si>
  <si>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</si>
  <si>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</si>
  <si>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</si>
  <si>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</si>
  <si>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</si>
  <si>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</si>
  <si>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</si>
  <si>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</si>
  <si>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</si>
  <si>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</si>
  <si>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</si>
  <si>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</si>
  <si>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</si>
  <si>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</si>
  <si>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</si>
  <si>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</si>
  <si>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</si>
  <si>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</si>
  <si>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</si>
  <si>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</si>
  <si>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</si>
  <si>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</si>
  <si>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</si>
  <si>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</si>
  <si>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</si>
  <si>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</si>
  <si>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</si>
  <si>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</si>
  <si>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</si>
  <si>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</si>
  <si>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</si>
  <si>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</si>
  <si>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</si>
  <si>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</si>
  <si>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</si>
  <si>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</si>
  <si>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</si>
  <si>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</si>
  <si>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</si>
  <si>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</si>
  <si>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</si>
  <si>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</si>
  <si>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</si>
  <si>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</si>
  <si>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</si>
  <si>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</si>
  <si>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</si>
  <si>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</si>
  <si>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</si>
  <si>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</si>
  <si>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</si>
  <si>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</si>
  <si>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</si>
  <si>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</si>
  <si>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</si>
  <si>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</si>
  <si>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</si>
  <si>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</si>
  <si>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</si>
  <si>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</si>
  <si>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</si>
  <si>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</si>
  <si>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</si>
  <si>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</si>
  <si>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</si>
  <si>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</si>
  <si>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</si>
  <si>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</si>
  <si>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</si>
  <si>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</si>
  <si>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</si>
  <si>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</si>
  <si>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</si>
  <si>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</si>
  <si>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</si>
  <si>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</si>
  <si>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</si>
  <si>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</si>
  <si>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</si>
  <si>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</si>
  <si>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</si>
  <si>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</si>
  <si>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</si>
  <si>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</si>
  <si>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</si>
  <si>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</si>
  <si>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</si>
  <si>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</si>
  <si>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</si>
  <si>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</si>
  <si>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</si>
  <si>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</si>
  <si>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</si>
  <si>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</si>
  <si>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</si>
  <si>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</si>
  <si>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</si>
  <si>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</si>
  <si>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</si>
  <si>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</si>
  <si>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</si>
  <si>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</si>
  <si>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</si>
  <si>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</si>
  <si>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</si>
  <si>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</si>
  <si>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</si>
  <si>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</si>
  <si>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</si>
  <si>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</si>
  <si>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</si>
  <si>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</si>
  <si>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</si>
  <si>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</si>
  <si>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</si>
  <si>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</si>
  <si>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</si>
  <si>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</si>
  <si>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</si>
  <si>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</si>
  <si>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</si>
  <si>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</si>
  <si>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</si>
  <si>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</si>
  <si>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</si>
  <si>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</si>
  <si>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</si>
  <si>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</si>
  <si>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</si>
  <si>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</si>
  <si>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</si>
  <si>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</si>
  <si>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</si>
  <si>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</si>
  <si>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</si>
  <si>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</si>
  <si>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</si>
  <si>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</si>
  <si>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</si>
  <si>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</si>
  <si>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</si>
  <si>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</si>
  <si>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</si>
  <si>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</si>
  <si>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</si>
  <si>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</si>
  <si>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</si>
  <si>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</si>
  <si>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</si>
  <si>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</si>
  <si>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</si>
  <si>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</si>
  <si>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</si>
  <si>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</si>
  <si>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</si>
  <si>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</si>
  <si>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</si>
  <si>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</si>
  <si>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</si>
  <si>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</si>
  <si>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</si>
  <si>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</si>
  <si>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</si>
  <si>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</si>
  <si>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</si>
  <si>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</si>
  <si>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</si>
  <si>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</si>
  <si>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</si>
  <si>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</si>
  <si>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</si>
  <si>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</si>
  <si>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</si>
  <si>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</si>
  <si>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</si>
  <si>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</si>
  <si>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</si>
  <si>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</si>
  <si>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</si>
  <si>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</si>
  <si>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</si>
  <si>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</si>
  <si>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</si>
  <si>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</si>
  <si>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</si>
  <si>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</si>
  <si>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</si>
  <si>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</si>
  <si>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</si>
  <si>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</si>
  <si>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</si>
  <si>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</si>
  <si>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</si>
  <si>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</si>
  <si>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</si>
  <si>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</si>
  <si>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</si>
  <si>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</si>
  <si>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</si>
  <si>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</si>
  <si>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</si>
  <si>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</si>
  <si>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</si>
  <si>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</si>
  <si>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</si>
  <si>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</si>
  <si>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</si>
  <si>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</si>
  <si>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</si>
  <si>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</si>
  <si>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</si>
  <si>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</si>
  <si>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</si>
  <si>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</si>
  <si>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</si>
  <si>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</si>
  <si>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</si>
  <si>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</si>
  <si>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</si>
  <si>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</si>
  <si>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</si>
  <si>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</si>
  <si>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</si>
  <si>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</si>
  <si>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</si>
  <si>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</si>
  <si>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</si>
  <si>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</si>
  <si>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</si>
  <si>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</si>
  <si>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</si>
  <si>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</si>
  <si>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</si>
  <si>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</si>
  <si>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</si>
  <si>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</si>
  <si>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</si>
  <si>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</si>
  <si>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</si>
  <si>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</si>
  <si>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</si>
  <si>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</si>
  <si>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</si>
  <si>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</si>
  <si>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</si>
  <si>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</si>
  <si>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</si>
  <si>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</si>
  <si>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</si>
  <si>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</si>
  <si>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</si>
  <si>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</si>
  <si>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</si>
  <si>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</si>
  <si>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</si>
  <si>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</si>
  <si>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</si>
  <si>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</si>
  <si>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</si>
  <si>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</si>
  <si>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</si>
  <si>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</si>
  <si>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</si>
  <si>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</si>
  <si>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</si>
  <si>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</si>
  <si>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</si>
  <si>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</si>
  <si>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</si>
  <si>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</si>
  <si>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</si>
  <si>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</si>
  <si>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</si>
  <si>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</si>
  <si>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</si>
  <si>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</si>
  <si>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</si>
  <si>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</si>
  <si>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</si>
  <si>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</si>
  <si>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</si>
  <si>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</si>
  <si>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</si>
  <si>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</si>
  <si>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</si>
  <si>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</si>
  <si>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</si>
  <si>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</si>
  <si>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</si>
  <si>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</si>
  <si>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</si>
  <si>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</si>
  <si>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</si>
  <si>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</si>
  <si>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</si>
  <si>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</si>
  <si>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</si>
  <si>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</si>
  <si>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</si>
  <si>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</si>
  <si>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</si>
  <si>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</si>
  <si>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</si>
  <si>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</si>
  <si>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</si>
  <si>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</si>
  <si>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</si>
  <si>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</si>
  <si>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</si>
  <si>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</si>
  <si>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</si>
  <si>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</si>
  <si>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</si>
  <si>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</si>
  <si>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</si>
  <si>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</si>
  <si>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</si>
  <si>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</si>
  <si>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</si>
  <si>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</si>
  <si>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</si>
  <si>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</si>
  <si>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</si>
  <si>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</si>
  <si>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</si>
  <si>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</si>
  <si>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</si>
  <si>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</si>
  <si>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</si>
  <si>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</si>
  <si>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</si>
  <si>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</si>
  <si>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</si>
  <si>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</si>
  <si>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</si>
  <si>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</si>
  <si>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</si>
  <si>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</si>
  <si>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</si>
  <si>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</si>
  <si>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</si>
  <si>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</si>
  <si>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</si>
  <si>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</si>
  <si>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</si>
  <si>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</si>
  <si>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</si>
  <si>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</si>
  <si>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</si>
  <si>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</si>
  <si>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</si>
  <si>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</si>
  <si>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</si>
  <si>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</si>
  <si>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</si>
  <si>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</si>
  <si>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</si>
  <si>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</si>
  <si>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</si>
  <si>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</si>
  <si>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</si>
  <si>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</si>
  <si>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</si>
  <si>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</si>
  <si>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</si>
  <si>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</si>
  <si>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</si>
  <si>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</si>
  <si>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</si>
  <si>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</si>
  <si>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</si>
  <si>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</si>
  <si>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</si>
  <si>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</si>
  <si>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</si>
  <si>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</si>
  <si>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</si>
  <si>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</si>
  <si>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</si>
  <si>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</si>
  <si>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</si>
  <si>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</si>
  <si>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</si>
  <si>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</si>
  <si>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</si>
  <si>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</si>
  <si>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</si>
  <si>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</si>
  <si>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</si>
  <si>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</si>
  <si>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</si>
  <si>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</si>
  <si>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</si>
  <si>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</si>
  <si>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</si>
  <si>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</si>
  <si>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</si>
  <si>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</si>
  <si>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</si>
  <si>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</si>
  <si>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</si>
  <si>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</si>
  <si>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</si>
  <si>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</si>
  <si>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</si>
  <si>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</si>
  <si>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</si>
  <si>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</si>
  <si>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</si>
  <si>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</si>
  <si>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</si>
  <si>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</si>
  <si>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</si>
  <si>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</si>
  <si>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</si>
  <si>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</si>
  <si>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</si>
  <si>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</si>
  <si>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</si>
  <si>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</si>
  <si>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</si>
  <si>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</si>
  <si>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</si>
  <si>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</si>
  <si>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</si>
  <si>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</si>
  <si>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</si>
  <si>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</si>
  <si>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</si>
  <si>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</si>
  <si>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</si>
  <si>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</si>
  <si>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</si>
  <si>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</si>
  <si>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</si>
  <si>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</si>
  <si>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</si>
  <si>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</si>
  <si>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</si>
  <si>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</si>
  <si>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</si>
  <si>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</si>
  <si>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</si>
  <si>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</si>
  <si>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</si>
  <si>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</si>
  <si>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</si>
  <si>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</si>
  <si>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</si>
  <si>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</si>
  <si>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</si>
  <si>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</si>
  <si>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</si>
  <si>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</si>
  <si>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</si>
  <si>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</si>
  <si>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</si>
  <si>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</si>
  <si>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</si>
  <si>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</si>
  <si>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</si>
  <si>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</si>
  <si>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</si>
  <si>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</si>
  <si>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</si>
  <si>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</si>
  <si>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</si>
  <si>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</si>
  <si>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</si>
  <si>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</si>
  <si>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</si>
  <si>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</si>
  <si>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</si>
  <si>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</si>
  <si>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</si>
  <si>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</si>
  <si>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</si>
  <si>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</si>
  <si>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</si>
  <si>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</si>
  <si>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</si>
  <si>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</si>
  <si>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</si>
  <si>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</si>
  <si>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</si>
  <si>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</si>
  <si>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</si>
  <si>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</si>
  <si>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</si>
  <si>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</si>
  <si>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</si>
  <si>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</si>
  <si>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</si>
  <si>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</si>
  <si>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</si>
  <si>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</si>
  <si>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</si>
  <si>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</si>
  <si>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</si>
  <si>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</si>
  <si>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</si>
  <si>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</si>
  <si>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</si>
  <si>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</si>
  <si>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</si>
  <si>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</si>
  <si>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</si>
  <si>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</si>
  <si>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</si>
  <si>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</si>
  <si>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</si>
  <si>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</si>
  <si>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</si>
  <si>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</si>
  <si>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</si>
  <si>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</si>
  <si>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</si>
  <si>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</si>
  <si>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</si>
  <si>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</si>
  <si>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</si>
  <si>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</si>
  <si>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</si>
  <si>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</si>
  <si>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</si>
  <si>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</si>
  <si>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</si>
  <si>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</si>
  <si>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</si>
  <si>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</si>
  <si>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</si>
  <si>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</si>
  <si>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</si>
  <si>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</si>
  <si>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</si>
  <si>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</si>
  <si>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</si>
  <si>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</si>
  <si>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</si>
  <si>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</si>
  <si>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</si>
  <si>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</si>
  <si>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</si>
  <si>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</si>
  <si>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</si>
  <si>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</si>
  <si>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</si>
  <si>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</si>
  <si>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</si>
  <si>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</si>
  <si>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</si>
  <si>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</si>
  <si>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</si>
  <si>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</si>
  <si>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</si>
  <si>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</si>
  <si>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</si>
  <si>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</si>
  <si>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</si>
  <si>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</si>
  <si>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</si>
  <si>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</si>
  <si>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</si>
  <si>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</si>
  <si>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</si>
  <si>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</si>
  <si>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</si>
  <si>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</si>
  <si>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</si>
  <si>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</si>
  <si>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</si>
  <si>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</si>
  <si>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</si>
  <si>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</si>
  <si>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</si>
  <si>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</si>
  <si>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</si>
  <si>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</si>
  <si>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</si>
  <si>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</si>
  <si>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</si>
  <si>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</si>
  <si>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</si>
  <si>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</si>
  <si>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</si>
  <si>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</si>
  <si>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</si>
  <si>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</si>
  <si>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</si>
  <si>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</si>
  <si>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</si>
  <si>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</si>
  <si>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</si>
  <si>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</si>
  <si>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</si>
  <si>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</si>
  <si>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</si>
  <si>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</si>
  <si>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</si>
  <si>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</si>
  <si>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</si>
  <si>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</si>
  <si>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</si>
  <si>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</si>
  <si>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</si>
  <si>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</si>
  <si>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</si>
  <si>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</si>
  <si>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</si>
  <si>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</si>
  <si>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</si>
  <si>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</si>
  <si>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</si>
  <si>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</si>
  <si>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</si>
  <si>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</si>
  <si>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</si>
  <si>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</si>
  <si>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</si>
  <si>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</si>
  <si>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</si>
  <si>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</si>
  <si>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</si>
  <si>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</si>
  <si>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</si>
  <si>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</si>
  <si>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</si>
  <si>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</si>
  <si>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</si>
  <si>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</si>
  <si>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</si>
  <si>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</si>
  <si>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</si>
  <si>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</si>
  <si>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</si>
  <si>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</si>
  <si>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</si>
  <si>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</si>
  <si>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</si>
  <si>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</si>
  <si>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</si>
  <si>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</si>
  <si>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</si>
  <si>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</si>
  <si>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</si>
  <si>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</si>
  <si>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</si>
  <si>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</si>
  <si>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</si>
  <si>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</si>
  <si>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</si>
  <si>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</si>
  <si>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</si>
  <si>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</si>
  <si>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</si>
  <si>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</si>
  <si>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</si>
  <si>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</si>
  <si>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</si>
  <si>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</si>
  <si>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</si>
  <si>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</si>
  <si>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</si>
  <si>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</si>
  <si>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</si>
  <si>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</si>
  <si>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</si>
  <si>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</si>
  <si>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</si>
  <si>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</si>
  <si>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</si>
  <si>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</si>
  <si>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</si>
  <si>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</si>
  <si>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</si>
  <si>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</si>
  <si>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</si>
  <si>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</si>
  <si>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</si>
  <si>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</si>
  <si>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</si>
  <si>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</si>
  <si>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</si>
  <si>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</si>
  <si>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</si>
  <si>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</si>
  <si>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</si>
  <si>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</si>
  <si>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</si>
  <si>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</si>
  <si>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</si>
  <si>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</si>
  <si>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</si>
  <si>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</si>
  <si>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</si>
  <si>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</si>
  <si>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</si>
  <si>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</si>
  <si>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</si>
  <si>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</si>
  <si>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</si>
  <si>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</si>
  <si>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</si>
  <si>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</si>
  <si>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</si>
  <si>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</si>
  <si>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</si>
  <si>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</si>
  <si>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</si>
  <si>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</si>
  <si>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</si>
  <si>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</si>
  <si>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</si>
  <si>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</si>
  <si>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</si>
  <si>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</si>
  <si>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</si>
  <si>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</si>
  <si>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</si>
  <si>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</si>
  <si>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</si>
  <si>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</si>
  <si>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</si>
  <si>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</si>
  <si>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</si>
  <si>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</si>
  <si>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</si>
  <si>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</si>
  <si>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</si>
  <si>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</si>
  <si>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</si>
  <si>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</si>
  <si>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</si>
  <si>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</si>
  <si>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</si>
  <si>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</si>
  <si>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</si>
  <si>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</si>
  <si>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</si>
  <si>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</si>
  <si>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</si>
  <si>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</si>
  <si>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</si>
  <si>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</si>
  <si>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</si>
  <si>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</si>
  <si>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</si>
  <si>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</si>
  <si>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</si>
  <si>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</si>
  <si>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</si>
  <si>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</si>
  <si>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</si>
  <si>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</si>
  <si>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</si>
  <si>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</si>
  <si>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</si>
  <si>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</si>
  <si>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</si>
  <si>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</si>
  <si>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</si>
  <si>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</si>
  <si>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</si>
  <si>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</si>
  <si>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</si>
  <si>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</si>
  <si>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</si>
  <si>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</si>
  <si>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</si>
  <si>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</si>
  <si>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</si>
  <si>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</si>
  <si>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</si>
  <si>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</si>
  <si>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</si>
  <si>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</si>
  <si>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</si>
  <si>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</si>
  <si>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</si>
  <si>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</si>
  <si>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</si>
  <si>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</si>
  <si>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</si>
  <si>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</si>
  <si>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</si>
  <si>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</si>
  <si>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</si>
  <si>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</si>
  <si>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</si>
  <si>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</si>
  <si>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</si>
  <si>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</si>
  <si>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</si>
  <si>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</si>
  <si>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</si>
  <si>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</si>
  <si>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</si>
  <si>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</si>
  <si>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</si>
  <si>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</si>
  <si>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</si>
  <si>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</si>
  <si>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</si>
  <si>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</si>
  <si>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</si>
  <si>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</si>
  <si>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</si>
  <si>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</si>
  <si>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</si>
  <si>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</si>
  <si>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</si>
  <si>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</si>
  <si>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</si>
  <si>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</si>
  <si>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</si>
  <si>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</si>
  <si>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</si>
  <si>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</si>
  <si>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</si>
  <si>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</si>
  <si>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</si>
  <si>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</si>
  <si>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</si>
  <si>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</si>
  <si>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</si>
  <si>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</si>
  <si>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</si>
  <si>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</si>
  <si>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</si>
  <si>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</si>
  <si>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</si>
  <si>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</si>
  <si>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</si>
  <si>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</si>
  <si>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</si>
  <si>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</si>
  <si>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</si>
  <si>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</si>
  <si>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</si>
  <si>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</si>
  <si>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</si>
  <si>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</si>
  <si>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</si>
  <si>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</si>
  <si>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</si>
  <si>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</si>
  <si>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</si>
  <si>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</si>
  <si>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</si>
  <si>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</si>
  <si>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</si>
  <si>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</si>
  <si>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</si>
  <si>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</si>
  <si>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</si>
  <si>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</si>
  <si>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</si>
  <si>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</si>
  <si>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</si>
  <si>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</si>
  <si>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</si>
  <si>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</si>
  <si>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</si>
  <si>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</si>
  <si>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</si>
  <si>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</si>
  <si>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</si>
  <si>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</si>
  <si>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</si>
  <si>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</si>
  <si>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</si>
  <si>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</si>
  <si>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</si>
  <si>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</si>
  <si>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</si>
  <si>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</si>
  <si>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</si>
  <si>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</si>
  <si>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</si>
  <si>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</si>
  <si>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</si>
  <si>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</si>
  <si>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</si>
  <si>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</si>
  <si>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</si>
  <si>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</si>
  <si>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</si>
  <si>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</si>
  <si>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</si>
  <si>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</si>
  <si>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</si>
  <si>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</si>
  <si>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</si>
  <si>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</si>
  <si>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</si>
  <si>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</si>
  <si>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</si>
  <si>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</si>
  <si>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</si>
  <si>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</si>
  <si>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</si>
  <si>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</si>
  <si>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</si>
  <si>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</si>
  <si>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</si>
  <si>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</si>
  <si>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</si>
  <si>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</si>
  <si>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</si>
  <si>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</si>
  <si>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</si>
  <si>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</si>
  <si>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</si>
  <si>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</si>
  <si>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</si>
  <si>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</si>
  <si>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</si>
  <si>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</si>
  <si>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</si>
  <si>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</si>
  <si>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</si>
  <si>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</si>
  <si>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</si>
  <si>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</si>
  <si>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</si>
  <si>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</si>
  <si>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</si>
  <si>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</si>
  <si>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</si>
  <si>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</si>
  <si>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</si>
  <si>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</si>
  <si>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</si>
  <si>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</si>
  <si>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</si>
  <si>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</si>
  <si>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</si>
  <si>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</si>
  <si>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</si>
  <si>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</si>
  <si>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</si>
  <si>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</si>
  <si>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</si>
  <si>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</si>
  <si>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</si>
  <si>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</si>
  <si>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</si>
  <si>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</si>
  <si>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</si>
  <si>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</si>
  <si>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</si>
  <si>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</si>
  <si>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</si>
  <si>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</si>
  <si>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</si>
  <si>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</si>
  <si>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</si>
  <si>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</si>
  <si>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</si>
  <si>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</si>
  <si>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</si>
  <si>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</si>
  <si>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</si>
  <si>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</si>
  <si>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</si>
  <si>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</si>
  <si>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</si>
  <si>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</si>
  <si>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</si>
  <si>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</si>
  <si>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</si>
  <si>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</si>
  <si>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</si>
  <si>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</si>
  <si>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</si>
  <si>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</si>
  <si>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</si>
  <si>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</si>
  <si>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</si>
  <si>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</si>
  <si>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</si>
  <si>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</si>
  <si>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</si>
  <si>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</si>
  <si>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</si>
  <si>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</si>
  <si>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</si>
  <si>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</si>
  <si>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</si>
  <si>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</si>
  <si>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</si>
  <si>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</si>
  <si>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</si>
  <si>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</si>
  <si>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</si>
  <si>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</si>
  <si>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</si>
  <si>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</si>
  <si>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</si>
  <si>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</si>
  <si>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</si>
  <si>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</si>
  <si>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</si>
  <si>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</si>
  <si>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</si>
  <si>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</si>
  <si>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</si>
  <si>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</si>
  <si>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</si>
  <si>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</si>
  <si>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</si>
  <si>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</si>
  <si>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</si>
  <si>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</si>
  <si>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</si>
  <si>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</si>
  <si>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</si>
  <si>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</si>
  <si>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</si>
  <si>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</si>
  <si>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</si>
  <si>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</si>
  <si>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</si>
  <si>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</si>
  <si>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</si>
  <si>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</si>
  <si>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</si>
  <si>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</si>
  <si>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</si>
  <si>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</si>
  <si>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</si>
  <si>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</si>
  <si>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</si>
  <si>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</si>
  <si>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</si>
  <si>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</si>
  <si>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</si>
  <si>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</si>
  <si>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</si>
  <si>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</si>
  <si>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</si>
  <si>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</si>
  <si>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</si>
  <si>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</si>
  <si>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</si>
  <si>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</si>
  <si>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</si>
  <si>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</si>
  <si>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</si>
  <si>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</si>
  <si>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</si>
  <si>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</si>
  <si>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</si>
  <si>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</si>
  <si>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</si>
  <si>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</si>
  <si>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</si>
  <si>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</si>
  <si>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</si>
  <si>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</si>
  <si>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</si>
  <si>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</si>
  <si>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</si>
  <si>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</si>
  <si>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</si>
  <si>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</si>
  <si>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</si>
  <si>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</si>
  <si>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</si>
  <si>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</si>
  <si>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</si>
  <si>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</si>
  <si>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</si>
  <si>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</si>
  <si>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</si>
  <si>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</si>
  <si>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</si>
  <si>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</si>
  <si>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</si>
  <si>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</si>
  <si>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</si>
  <si>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</si>
  <si>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</si>
  <si>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</si>
  <si>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</si>
  <si>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</si>
  <si>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</si>
  <si>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</si>
  <si>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</si>
  <si>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</si>
  <si>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</si>
  <si>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</si>
  <si>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</si>
  <si>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</si>
  <si>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</si>
  <si>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</si>
  <si>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</si>
  <si>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</si>
  <si>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</si>
  <si>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</si>
  <si>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</si>
  <si>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</si>
  <si>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</si>
  <si>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</si>
  <si>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</si>
  <si>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</si>
  <si>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</si>
  <si>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</si>
  <si>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</si>
  <si>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</si>
  <si>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</si>
  <si>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</si>
  <si>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</si>
  <si>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</si>
  <si>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</si>
  <si>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</si>
  <si>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</si>
  <si>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</si>
  <si>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</si>
  <si>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</si>
  <si>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</si>
  <si>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</si>
  <si>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</si>
  <si>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</si>
  <si>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</si>
  <si>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</si>
  <si>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</si>
  <si>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</si>
  <si>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</si>
  <si>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</si>
  <si>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</si>
  <si>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</si>
  <si>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</si>
  <si>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</si>
  <si>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</si>
  <si>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</si>
  <si>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</si>
  <si>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</si>
  <si>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</si>
  <si>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</si>
  <si>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</si>
  <si>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</si>
  <si>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</si>
  <si>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</si>
  <si>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</si>
  <si>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</si>
  <si>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</si>
  <si>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</si>
  <si>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</si>
  <si>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</si>
  <si>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</si>
  <si>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</si>
  <si>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</si>
  <si>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</si>
  <si>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</si>
  <si>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</si>
  <si>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</si>
  <si>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</si>
  <si>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</si>
  <si>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</si>
  <si>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</si>
  <si>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</si>
  <si>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</si>
  <si>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</si>
  <si>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</si>
  <si>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</si>
  <si>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</si>
  <si>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</si>
  <si>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</si>
  <si>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</si>
  <si>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</si>
  <si>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</si>
  <si>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</si>
  <si>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</si>
  <si>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</si>
  <si>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</si>
  <si>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</si>
  <si>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</si>
  <si>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</si>
  <si>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</si>
  <si>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</si>
  <si>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</si>
  <si>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</si>
  <si>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</si>
  <si>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</si>
  <si>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</si>
  <si>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</si>
  <si>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</si>
  <si>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</si>
  <si>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</si>
  <si>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</si>
  <si>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</si>
  <si>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</si>
  <si>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</si>
  <si>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</si>
  <si>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</si>
  <si>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</si>
  <si>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</si>
  <si>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</si>
  <si>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</si>
  <si>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</si>
  <si>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</si>
  <si>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</si>
  <si>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</si>
  <si>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</si>
  <si>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</si>
  <si>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</si>
  <si>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</si>
  <si>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</si>
  <si>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</si>
  <si>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</si>
  <si>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</si>
  <si>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</si>
  <si>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</si>
  <si>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</si>
  <si>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</si>
  <si>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</si>
  <si>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</si>
  <si>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</si>
  <si>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</si>
  <si>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</si>
  <si>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</si>
  <si>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</si>
  <si>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</si>
  <si>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</si>
  <si>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</si>
  <si>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</si>
  <si>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</si>
  <si>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</si>
  <si>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</si>
  <si>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</si>
  <si>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</si>
  <si>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</si>
  <si>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</si>
  <si>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</si>
  <si>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</si>
  <si>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</si>
  <si>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</si>
  <si>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</si>
  <si>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</si>
  <si>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</si>
  <si>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</si>
  <si>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</si>
  <si>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</si>
  <si>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</si>
  <si>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</si>
  <si>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</si>
  <si>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</si>
  <si>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</si>
  <si>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</si>
  <si>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</si>
  <si>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</si>
  <si>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</si>
  <si>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</si>
  <si>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</si>
  <si>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</si>
  <si>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</si>
  <si>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</si>
  <si>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</si>
  <si>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</si>
  <si>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</si>
  <si>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</si>
  <si>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</si>
  <si>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</si>
  <si>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</si>
  <si>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</si>
  <si>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</si>
  <si>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</si>
  <si>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</si>
  <si>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</si>
  <si>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</si>
  <si>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</si>
  <si>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</si>
  <si>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</si>
  <si>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</si>
  <si>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</si>
  <si>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</si>
  <si>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</si>
  <si>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</si>
  <si>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</si>
  <si>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</si>
  <si>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</si>
  <si>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</si>
  <si>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</si>
  <si>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</si>
  <si>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</si>
  <si>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</si>
  <si>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</si>
  <si>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</si>
  <si>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</si>
  <si>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</si>
  <si>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</si>
  <si>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</si>
  <si>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</si>
  <si>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</si>
  <si>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</si>
  <si>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</si>
  <si>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</si>
  <si>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</si>
  <si>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</si>
  <si>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</si>
  <si>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</si>
  <si>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</si>
  <si>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</si>
  <si>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</si>
  <si>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</si>
  <si>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</si>
  <si>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</si>
  <si>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</si>
  <si>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</si>
  <si>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</si>
  <si>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</si>
  <si>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</si>
  <si>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</si>
  <si>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</si>
  <si>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</si>
  <si>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</si>
  <si>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</si>
  <si>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</si>
  <si>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</si>
  <si>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</si>
  <si>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</si>
  <si>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</si>
  <si>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</si>
  <si>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</si>
  <si>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</si>
  <si>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</si>
  <si>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</si>
  <si>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</si>
  <si>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</si>
  <si>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</si>
  <si>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</si>
  <si>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</si>
  <si>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</si>
  <si>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</si>
  <si>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</si>
  <si>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</si>
  <si>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</si>
  <si>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</si>
  <si>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</si>
  <si>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</si>
  <si>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</si>
  <si>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</si>
  <si>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</si>
  <si>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</si>
  <si>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</si>
  <si>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</si>
  <si>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</si>
  <si>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</si>
  <si>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</si>
  <si>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</si>
  <si>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</si>
  <si>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</si>
  <si>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</si>
  <si>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</si>
  <si>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</si>
  <si>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</si>
  <si>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</si>
  <si>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</si>
  <si>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</si>
  <si>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</si>
  <si>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</si>
  <si>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</si>
  <si>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</si>
  <si>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</si>
  <si>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</si>
  <si>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</si>
  <si>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</si>
  <si>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</si>
  <si>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</si>
  <si>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</si>
  <si>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</si>
  <si>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</si>
  <si>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</si>
  <si>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</si>
  <si>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</si>
  <si>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</si>
  <si>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</si>
  <si>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</si>
  <si>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</si>
  <si>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</si>
  <si>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</si>
  <si>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</si>
  <si>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</si>
  <si>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</si>
  <si>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</si>
  <si>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</si>
  <si>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</si>
  <si>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</si>
  <si>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</si>
  <si>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</si>
  <si>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</si>
  <si>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</si>
  <si>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</si>
  <si>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</si>
  <si>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</si>
  <si>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</si>
  <si>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</si>
  <si>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</si>
  <si>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</si>
  <si>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</si>
  <si>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</si>
  <si>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</si>
  <si>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</si>
  <si>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</si>
  <si>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</si>
  <si>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</si>
  <si>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</si>
  <si>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</si>
  <si>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</si>
  <si>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</si>
  <si>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</si>
  <si>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</si>
  <si>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</si>
  <si>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</si>
  <si>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</si>
  <si>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</si>
  <si>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</si>
  <si>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</si>
  <si>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</si>
  <si>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</si>
  <si>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</si>
  <si>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</si>
  <si>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</si>
  <si>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</si>
  <si>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</si>
  <si>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</si>
  <si>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</si>
  <si>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</si>
  <si>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</si>
  <si>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</si>
  <si>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</si>
  <si>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</si>
  <si>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</si>
  <si>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</si>
  <si>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</si>
  <si>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</si>
  <si>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</si>
  <si>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</si>
  <si>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</si>
  <si>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</si>
  <si>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</si>
  <si>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</si>
  <si>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</si>
  <si>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</si>
  <si>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</si>
  <si>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</si>
  <si>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</si>
  <si>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</si>
  <si>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</si>
  <si>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</si>
  <si>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</si>
  <si>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</si>
  <si>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</si>
  <si>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</si>
  <si>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</si>
  <si>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</si>
  <si>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</si>
  <si>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</si>
  <si>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</si>
  <si>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</si>
  <si>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</si>
  <si>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</si>
  <si>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</si>
  <si>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</si>
  <si>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</si>
  <si>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</si>
  <si>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</si>
  <si>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</si>
  <si>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</si>
  <si>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</si>
  <si>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</si>
  <si>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</si>
  <si>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</si>
  <si>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</si>
  <si>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</si>
  <si>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</si>
  <si>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</si>
  <si>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</si>
  <si>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</si>
  <si>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</si>
  <si>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</si>
  <si>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</si>
  <si>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</si>
  <si>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</si>
  <si>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</si>
  <si>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</si>
  <si>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</si>
  <si>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</si>
  <si>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</si>
  <si>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</si>
  <si>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</si>
  <si>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</si>
  <si>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</si>
  <si>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</si>
  <si>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</si>
  <si>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</si>
  <si>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</si>
  <si>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</si>
  <si>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</si>
  <si>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</si>
  <si>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</si>
  <si>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</si>
  <si>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</si>
  <si>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</si>
  <si>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</si>
  <si>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</si>
  <si>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</si>
  <si>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</si>
  <si>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</si>
  <si>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</si>
  <si>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</si>
  <si>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</si>
  <si>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</si>
  <si>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</si>
  <si>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</si>
  <si>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</si>
  <si>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</si>
  <si>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</si>
  <si>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</si>
  <si>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</si>
  <si>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</si>
  <si>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</si>
  <si>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</si>
  <si>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</si>
  <si>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</si>
  <si>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</si>
  <si>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</si>
  <si>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</si>
  <si>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</si>
  <si>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</si>
  <si>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</si>
  <si>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</si>
  <si>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</si>
  <si>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</si>
  <si>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</si>
  <si>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</si>
  <si>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</si>
  <si>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</si>
  <si>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</si>
  <si>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</si>
  <si>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</si>
  <si>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</si>
  <si>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</si>
  <si>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</si>
  <si>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</si>
  <si>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</si>
  <si>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</si>
  <si>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</si>
  <si>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</si>
  <si>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</si>
  <si>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</si>
  <si>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</si>
  <si>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</si>
  <si>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</si>
  <si>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</si>
  <si>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</si>
  <si>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</si>
  <si>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</si>
  <si>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</si>
  <si>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</si>
  <si>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</si>
  <si>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</si>
  <si>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</si>
  <si>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</si>
  <si>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</si>
  <si>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</si>
  <si>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</si>
  <si>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</si>
  <si>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</si>
  <si>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</si>
  <si>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</si>
  <si>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</si>
  <si>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</si>
  <si>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</si>
  <si>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</si>
  <si>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</si>
  <si>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</si>
  <si>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</si>
  <si>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</si>
  <si>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</si>
  <si>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</si>
  <si>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</si>
  <si>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</si>
  <si>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</si>
  <si>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</si>
  <si>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</si>
  <si>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</si>
  <si>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</si>
  <si>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</si>
  <si>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</si>
  <si>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</si>
  <si>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</si>
  <si>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</si>
  <si>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</si>
  <si>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</si>
  <si>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</si>
  <si>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</si>
  <si>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</si>
  <si>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</si>
  <si>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</si>
  <si>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</si>
  <si>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</si>
  <si>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</si>
  <si>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</si>
  <si>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</si>
  <si>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</si>
  <si>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</si>
  <si>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</si>
  <si>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</si>
  <si>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</si>
  <si>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</si>
  <si>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</si>
  <si>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</si>
  <si>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</si>
  <si>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</si>
  <si>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</si>
  <si>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</si>
  <si>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</si>
  <si>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</si>
  <si>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</si>
  <si>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</si>
  <si>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</si>
  <si>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</si>
  <si>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</si>
  <si>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</si>
  <si>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</si>
  <si>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</si>
  <si>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</si>
  <si>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</si>
  <si>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</si>
  <si>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</si>
  <si>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</si>
  <si>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</si>
  <si>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</si>
  <si>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</si>
  <si>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</si>
  <si>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</si>
  <si>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</si>
  <si>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</si>
  <si>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</si>
  <si>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</si>
  <si>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</si>
  <si>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</si>
  <si>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</si>
  <si>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</si>
  <si>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</si>
  <si>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</si>
  <si>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</si>
  <si>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</si>
  <si>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</si>
  <si>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</si>
  <si>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</si>
  <si>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</si>
  <si>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</si>
  <si>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</si>
  <si>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</si>
  <si>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</si>
  <si>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</si>
  <si>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</si>
  <si>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</si>
  <si>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</si>
  <si>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</si>
  <si>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</si>
  <si>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</si>
  <si>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</si>
  <si>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</si>
  <si>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</si>
  <si>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</si>
  <si>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</si>
  <si>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</si>
  <si>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</si>
  <si>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</si>
  <si>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</si>
  <si>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</si>
  <si>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</si>
  <si>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</si>
  <si>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</si>
  <si>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</si>
  <si>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</si>
  <si>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</si>
  <si>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</si>
  <si>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</si>
  <si>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</si>
  <si>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</si>
  <si>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</si>
  <si>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</si>
  <si>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</si>
  <si>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</si>
  <si>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</si>
  <si>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</si>
  <si>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</si>
  <si>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</si>
  <si>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</si>
  <si>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</si>
  <si>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</si>
  <si>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</si>
  <si>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</si>
  <si>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</si>
  <si>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</si>
  <si>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</si>
  <si>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</si>
  <si>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</si>
  <si>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</si>
  <si>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</si>
  <si>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</si>
  <si>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</si>
  <si>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</si>
  <si>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</si>
  <si>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</si>
  <si>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</si>
  <si>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</si>
  <si>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</si>
  <si>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</si>
  <si>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</si>
  <si>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</si>
  <si>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</si>
  <si>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</si>
  <si>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</si>
  <si>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</si>
  <si>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</si>
  <si>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</si>
  <si>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</si>
  <si>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</si>
  <si>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</si>
  <si>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</si>
  <si>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</si>
  <si>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</si>
  <si>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</si>
  <si>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</si>
  <si>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</si>
  <si>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</si>
  <si>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</si>
  <si>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</si>
  <si>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</si>
  <si>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</si>
  <si>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</si>
  <si>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</si>
  <si>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</si>
  <si>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</si>
  <si>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</si>
  <si>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</si>
  <si>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</si>
  <si>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</si>
  <si>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</si>
  <si>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</si>
  <si>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</si>
  <si>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</si>
  <si>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</si>
  <si>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</si>
  <si>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</si>
  <si>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</si>
  <si>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</si>
  <si>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</si>
  <si>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</si>
  <si>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</si>
  <si>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</si>
  <si>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</si>
  <si>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</si>
  <si>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</si>
  <si>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</si>
  <si>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</si>
  <si>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</si>
  <si>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</si>
  <si>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</si>
  <si>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</si>
  <si>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</si>
  <si>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</si>
  <si>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</si>
  <si>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</si>
  <si>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</si>
  <si>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</si>
  <si>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</si>
  <si>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</si>
  <si>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</si>
  <si>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</si>
  <si>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</si>
  <si>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</si>
  <si>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</si>
  <si>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</si>
  <si>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</si>
  <si>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</si>
  <si>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</si>
  <si>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</si>
  <si>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</si>
  <si>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</si>
  <si>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</si>
  <si>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</si>
  <si>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</si>
  <si>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</si>
  <si>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</si>
  <si>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</si>
  <si>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</si>
  <si>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</si>
  <si>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</si>
  <si>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</si>
  <si>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</si>
  <si>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</si>
  <si>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</si>
  <si>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</si>
  <si>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</si>
  <si>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</si>
  <si>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</si>
  <si>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</si>
  <si>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</si>
  <si>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</si>
  <si>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</si>
  <si>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</si>
  <si>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</si>
  <si>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</si>
  <si>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</si>
  <si>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</si>
  <si>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</si>
  <si>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</si>
  <si>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</si>
  <si>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</si>
  <si>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</si>
  <si>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</si>
  <si>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</si>
  <si>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</si>
  <si>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</si>
  <si>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</si>
  <si>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</si>
  <si>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</si>
  <si>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</si>
  <si>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</si>
  <si>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</si>
  <si>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</si>
  <si>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</si>
  <si>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</si>
  <si>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</si>
  <si>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</si>
  <si>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</si>
  <si>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</si>
  <si>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</si>
  <si>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</si>
  <si>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</si>
  <si>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</si>
  <si>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</si>
  <si>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</si>
  <si>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</si>
  <si>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</si>
  <si>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</si>
  <si>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</si>
  <si>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</si>
  <si>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</si>
  <si>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</si>
  <si>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</si>
  <si>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</si>
  <si>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</si>
  <si>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</si>
  <si>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</si>
  <si>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</si>
  <si>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</si>
  <si>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</si>
  <si>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</si>
  <si>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</si>
  <si>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</si>
  <si>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</si>
  <si>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</si>
  <si>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</si>
  <si>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</si>
  <si>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</si>
  <si>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</si>
  <si>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</si>
  <si>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</si>
  <si>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</si>
  <si>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</si>
  <si>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</si>
  <si>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</si>
  <si>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</si>
  <si>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</si>
  <si>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</si>
  <si>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</si>
  <si>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</si>
  <si>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</si>
  <si>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</si>
  <si>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</si>
  <si>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</si>
  <si>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</si>
  <si>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</si>
  <si>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</si>
  <si>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</si>
  <si>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</si>
  <si>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</si>
  <si>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</si>
  <si>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</si>
  <si>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</si>
  <si>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</si>
  <si>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</si>
  <si>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</si>
  <si>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</si>
  <si>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</si>
  <si>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</si>
  <si>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</si>
  <si>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</si>
  <si>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</si>
  <si>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</si>
  <si>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</si>
  <si>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</si>
  <si>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</si>
  <si>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</si>
  <si>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</si>
  <si>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</si>
  <si>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</si>
  <si>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</si>
  <si>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</si>
  <si>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</si>
  <si>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</si>
  <si>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</si>
  <si>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</si>
  <si>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</si>
  <si>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</si>
  <si>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</si>
  <si>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</si>
  <si>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</si>
  <si>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</si>
  <si>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</si>
  <si>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</si>
  <si>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</si>
  <si>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</si>
  <si>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</si>
  <si>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</si>
  <si>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</si>
  <si>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</si>
  <si>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</si>
  <si>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</si>
  <si>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</si>
  <si>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</si>
  <si>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</si>
  <si>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</si>
  <si>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</si>
  <si>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</si>
  <si>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</si>
  <si>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</si>
  <si>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</si>
  <si>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</si>
  <si>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</si>
  <si>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</si>
  <si>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</si>
  <si>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</si>
  <si>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</si>
  <si>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</si>
  <si>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</si>
  <si>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</si>
  <si>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</si>
  <si>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</si>
  <si>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</si>
  <si>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</si>
  <si>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</si>
  <si>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</si>
  <si>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</si>
  <si>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</si>
  <si>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</si>
  <si>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</si>
  <si>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</si>
  <si>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</si>
  <si>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</si>
  <si>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</si>
  <si>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</si>
  <si>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</si>
  <si>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</si>
  <si>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</si>
  <si>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</si>
  <si>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</si>
  <si>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</si>
  <si>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</si>
  <si>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</si>
  <si>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</si>
  <si>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</si>
  <si>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</si>
  <si>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</si>
  <si>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</si>
  <si>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</si>
  <si>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</si>
  <si>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</si>
  <si>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</si>
  <si>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</si>
  <si>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</si>
  <si>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</si>
  <si>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</si>
  <si>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</si>
  <si>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</si>
  <si>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</si>
  <si>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</si>
  <si>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</si>
  <si>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</si>
  <si>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</si>
  <si>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</si>
  <si>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</si>
  <si>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</si>
  <si>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</si>
  <si>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</si>
  <si>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</si>
  <si>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</si>
  <si>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</si>
  <si>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</si>
  <si>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</si>
  <si>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</si>
  <si>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</si>
  <si>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</si>
  <si>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</si>
  <si>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</si>
  <si>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</si>
  <si>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</si>
  <si>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</si>
  <si>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</si>
  <si>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</si>
  <si>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</si>
  <si>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</si>
  <si>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</si>
  <si>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</si>
  <si>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</si>
  <si>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</si>
  <si>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</si>
  <si>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</si>
  <si>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</si>
  <si>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</si>
  <si>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</si>
  <si>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</si>
  <si>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</si>
  <si>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</si>
  <si>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</si>
  <si>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</si>
  <si>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</si>
  <si>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</si>
  <si>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</si>
  <si>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</si>
  <si>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</si>
  <si>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</si>
  <si>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</si>
  <si>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</si>
  <si>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</si>
  <si>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</si>
  <si>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</si>
  <si>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</si>
  <si>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</si>
  <si>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</si>
  <si>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</si>
  <si>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</si>
  <si>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</si>
  <si>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</si>
  <si>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</si>
  <si>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</si>
  <si>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</si>
  <si>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</si>
  <si>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</si>
  <si>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</si>
  <si>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</si>
  <si>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</si>
  <si>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</si>
  <si>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</si>
  <si>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</si>
  <si>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</si>
  <si>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</si>
  <si>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</si>
  <si>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</si>
  <si>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</si>
  <si>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</si>
  <si>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</si>
  <si>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</si>
  <si>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</si>
  <si>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</si>
  <si>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</si>
  <si>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</si>
  <si>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</si>
  <si>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</si>
  <si>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</si>
  <si>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</si>
  <si>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</si>
  <si>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</si>
  <si>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</si>
  <si>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</si>
  <si>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</si>
  <si>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</si>
  <si>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</si>
  <si>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</si>
  <si>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</si>
  <si>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</si>
  <si>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</si>
  <si>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</si>
  <si>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</si>
  <si>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</si>
  <si>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</si>
  <si>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</si>
  <si>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</si>
  <si>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</si>
  <si>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</si>
  <si>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</si>
  <si>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</si>
  <si>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</si>
  <si>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</si>
  <si>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</si>
  <si>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</si>
  <si>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</si>
  <si>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</si>
  <si>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</si>
  <si>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</si>
  <si>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</si>
  <si>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</si>
  <si>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</si>
  <si>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</si>
  <si>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</si>
  <si>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</si>
  <si>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</si>
  <si>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</si>
  <si>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</si>
  <si>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</si>
  <si>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</si>
  <si>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</si>
  <si>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</si>
  <si>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</si>
  <si>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</si>
  <si>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</si>
  <si>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</si>
  <si>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</si>
  <si>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</si>
  <si>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</si>
  <si>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</si>
  <si>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</si>
  <si>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</si>
  <si>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</si>
  <si>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</si>
  <si>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</si>
  <si>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</si>
  <si>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</si>
  <si>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</si>
  <si>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</si>
  <si>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</si>
  <si>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</si>
  <si>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</si>
  <si>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</si>
  <si>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</si>
  <si>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</si>
  <si>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</si>
  <si>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</si>
  <si>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</si>
  <si>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</si>
  <si>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</si>
  <si>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</si>
  <si>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</si>
  <si>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</si>
  <si>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</si>
  <si>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</si>
  <si>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</si>
  <si>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</si>
  <si>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</si>
  <si>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</si>
  <si>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</si>
  <si>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</si>
  <si>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</si>
  <si>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</si>
  <si>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</si>
  <si>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</si>
  <si>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</si>
  <si>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</si>
  <si>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</si>
  <si>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</si>
  <si>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</si>
  <si>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</si>
  <si>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</si>
  <si>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</si>
  <si>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</si>
  <si>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</si>
  <si>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</si>
  <si>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</si>
  <si>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</si>
  <si>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</si>
  <si>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</si>
  <si>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</si>
  <si>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</si>
  <si>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</si>
  <si>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</si>
  <si>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</si>
  <si>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</si>
  <si>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</si>
  <si>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</si>
  <si>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</si>
  <si>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</si>
  <si>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</si>
  <si>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</si>
  <si>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</si>
  <si>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</si>
  <si>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</si>
  <si>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</si>
  <si>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</si>
  <si>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</si>
  <si>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</si>
  <si>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</si>
  <si>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</si>
  <si>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</si>
  <si>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</si>
  <si>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</si>
  <si>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</si>
  <si>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</si>
  <si>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</si>
  <si>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</si>
  <si>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</si>
  <si>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</si>
  <si>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</si>
  <si>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</si>
  <si>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</si>
  <si>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</si>
  <si>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</si>
  <si>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</si>
  <si>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</si>
  <si>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</si>
  <si>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</si>
  <si>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</si>
  <si>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</si>
  <si>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</si>
  <si>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</si>
  <si>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</si>
  <si>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</si>
  <si>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</si>
  <si>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</si>
  <si>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</si>
  <si>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</si>
  <si>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</si>
  <si>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</si>
  <si>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</si>
  <si>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</si>
  <si>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</si>
  <si>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</si>
  <si>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</si>
  <si>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</si>
  <si>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</si>
  <si>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</si>
  <si>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</si>
  <si>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</si>
  <si>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</si>
  <si>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</si>
  <si>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</si>
  <si>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</si>
  <si>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</si>
  <si>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</si>
  <si>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</si>
  <si>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</si>
  <si>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</si>
  <si>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</si>
  <si>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</si>
  <si>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</si>
  <si>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</si>
  <si>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</si>
  <si>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</si>
  <si>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</si>
  <si>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</si>
  <si>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</si>
  <si>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</si>
  <si>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</si>
  <si>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</si>
  <si>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</si>
  <si>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</si>
  <si>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</si>
  <si>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</si>
  <si>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</si>
  <si>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</si>
  <si>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</si>
  <si>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</si>
  <si>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</si>
  <si>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</si>
  <si>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</si>
  <si>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</si>
  <si>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</si>
  <si>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</si>
  <si>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</si>
  <si>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</si>
  <si>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</si>
  <si>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</si>
  <si>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</si>
  <si>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</si>
  <si>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</si>
  <si>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</si>
  <si>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</si>
  <si>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</si>
  <si>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</si>
  <si>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</si>
  <si>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</si>
  <si>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</si>
  <si>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</si>
  <si>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</si>
  <si>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</si>
  <si>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</si>
  <si>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</si>
  <si>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</si>
  <si>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</si>
  <si>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</si>
  <si>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</si>
  <si>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</si>
  <si>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</si>
  <si>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</si>
  <si>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</si>
  <si>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</si>
  <si>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</si>
  <si>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</si>
  <si>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</si>
  <si>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</si>
  <si>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</si>
  <si>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</si>
  <si>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</si>
  <si>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</si>
  <si>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</si>
  <si>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</si>
  <si>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</si>
  <si>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</si>
  <si>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</si>
  <si>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</si>
  <si>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</si>
  <si>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</si>
  <si>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</si>
  <si>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</si>
  <si>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</si>
  <si>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</si>
  <si>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</si>
  <si>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</si>
  <si>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</si>
  <si>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</si>
  <si>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</si>
  <si>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</si>
  <si>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</si>
  <si>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</si>
  <si>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</si>
  <si>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</si>
  <si>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</si>
  <si>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</si>
  <si>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</si>
  <si>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</si>
  <si>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</si>
  <si>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</si>
  <si>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</si>
  <si>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</si>
  <si>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</si>
  <si>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</si>
  <si>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</si>
  <si>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</si>
  <si>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</si>
  <si>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</si>
  <si>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</si>
  <si>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</si>
  <si>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</si>
  <si>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</si>
  <si>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</si>
  <si>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</si>
  <si>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</si>
  <si>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</si>
  <si>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</si>
  <si>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</si>
  <si>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</si>
  <si>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</si>
  <si>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</si>
  <si>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</si>
  <si>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</si>
  <si>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</si>
  <si>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</si>
  <si>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</si>
  <si>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</si>
  <si>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</si>
  <si>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</si>
  <si>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</si>
  <si>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</si>
  <si>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</si>
  <si>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</si>
  <si>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</si>
  <si>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</si>
  <si>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</si>
  <si>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</si>
  <si>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</si>
  <si>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</si>
  <si>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</si>
  <si>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</si>
  <si>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</si>
  <si>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</si>
  <si>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</si>
  <si>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</si>
  <si>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</si>
  <si>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</si>
  <si>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</si>
  <si>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</si>
  <si>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</si>
  <si>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</si>
  <si>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</si>
  <si>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</si>
  <si>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</si>
  <si>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</si>
  <si>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</si>
  <si>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</si>
  <si>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</si>
  <si>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</si>
  <si>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</si>
  <si>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</si>
  <si>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</si>
  <si>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</si>
  <si>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</si>
  <si>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</si>
  <si>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</si>
  <si>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</si>
  <si>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</si>
  <si>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</si>
  <si>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</si>
  <si>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</si>
  <si>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</si>
  <si>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</si>
  <si>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</si>
  <si>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</si>
  <si>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</si>
  <si>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</si>
  <si>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</si>
  <si>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</si>
  <si>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</si>
  <si>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</si>
  <si>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</si>
  <si>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</si>
  <si>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</si>
  <si>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</si>
  <si>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</si>
  <si>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</si>
  <si>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</si>
  <si>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</si>
  <si>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</si>
  <si>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</si>
  <si>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</si>
  <si>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</si>
  <si>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</si>
  <si>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</si>
  <si>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</si>
  <si>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</si>
  <si>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</si>
  <si>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</si>
  <si>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</si>
  <si>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</si>
  <si>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</si>
  <si>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</si>
  <si>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</si>
  <si>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</si>
  <si>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</si>
  <si>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</si>
  <si>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</si>
  <si>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</si>
  <si>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</si>
  <si>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</si>
  <si>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</si>
  <si>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</si>
  <si>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</si>
  <si>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</si>
  <si>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</si>
  <si>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</si>
  <si>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</si>
  <si>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</si>
  <si>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</si>
  <si>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</si>
  <si>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</si>
  <si>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</si>
  <si>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</si>
  <si>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</si>
  <si>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</si>
  <si>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</si>
  <si>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</si>
  <si>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</si>
  <si>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</si>
  <si>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</si>
  <si>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</si>
  <si>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</si>
  <si>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</si>
  <si>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</si>
  <si>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</si>
  <si>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</si>
  <si>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</si>
  <si>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</si>
  <si>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</si>
  <si>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</si>
  <si>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</si>
  <si>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</si>
  <si>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</si>
  <si>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</si>
  <si>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</si>
  <si>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</si>
  <si>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</si>
  <si>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</si>
  <si>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</si>
  <si>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</si>
  <si>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</si>
  <si>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</si>
  <si>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</si>
  <si>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</si>
  <si>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</si>
  <si>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</si>
  <si>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</si>
  <si>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</si>
  <si>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</si>
  <si>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</si>
  <si>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</si>
  <si>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</si>
  <si>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</si>
  <si>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</si>
  <si>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</si>
  <si>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</si>
  <si>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</si>
  <si>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</si>
  <si>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</si>
  <si>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</si>
  <si>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</si>
  <si>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</si>
  <si>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</si>
  <si>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</si>
  <si>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</si>
  <si>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</si>
  <si>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</si>
  <si>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</si>
  <si>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</si>
  <si>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</si>
  <si>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</si>
  <si>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</si>
  <si>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</si>
  <si>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</si>
  <si>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</si>
  <si>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</si>
  <si>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</si>
  <si>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</si>
  <si>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</si>
  <si>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</si>
  <si>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</si>
  <si>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</si>
  <si>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</si>
  <si>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</si>
  <si>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</si>
  <si>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</si>
  <si>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</si>
  <si>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</si>
  <si>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</si>
  <si>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</si>
  <si>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</si>
  <si>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</si>
  <si>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</si>
  <si>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</si>
  <si>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</si>
  <si>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</si>
  <si>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</si>
  <si>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</si>
  <si>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</si>
  <si>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</si>
  <si>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</si>
  <si>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</si>
  <si>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</si>
  <si>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</si>
  <si>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</si>
  <si>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</si>
  <si>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</si>
  <si>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</si>
  <si>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</si>
  <si>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</si>
  <si>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</si>
  <si>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</si>
  <si>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</si>
  <si>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</si>
  <si>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</si>
  <si>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</si>
  <si>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</si>
  <si>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</si>
  <si>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</si>
  <si>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</si>
  <si>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</si>
  <si>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</si>
  <si>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</si>
  <si>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</si>
  <si>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</si>
  <si>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</si>
  <si>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</si>
  <si>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</si>
  <si>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</si>
  <si>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</si>
  <si>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</si>
  <si>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</si>
  <si>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</si>
  <si>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</si>
  <si>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</si>
  <si>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</si>
  <si>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</si>
  <si>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</si>
  <si>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</si>
  <si>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</si>
  <si>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</si>
  <si>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</si>
  <si>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</si>
  <si>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</si>
  <si>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</si>
  <si>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</si>
  <si>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</si>
  <si>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</si>
  <si>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</si>
  <si>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</si>
  <si>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</si>
  <si>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</si>
  <si>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</si>
  <si>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</si>
  <si>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</si>
  <si>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</si>
  <si>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</si>
  <si>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</si>
  <si>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</si>
  <si>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</si>
  <si>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</si>
  <si>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</si>
  <si>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</si>
  <si>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</si>
  <si>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</si>
  <si>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</si>
  <si>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</si>
  <si>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</si>
  <si>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</si>
  <si>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</si>
  <si>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</si>
  <si>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</si>
  <si>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</si>
  <si>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</si>
  <si>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</si>
  <si>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</si>
  <si>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</si>
  <si>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</si>
  <si>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</si>
  <si>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</si>
  <si>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</si>
  <si>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</si>
  <si>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</si>
  <si>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</si>
  <si>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</si>
  <si>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</si>
  <si>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</si>
  <si>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</si>
  <si>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</si>
  <si>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</si>
  <si>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</si>
  <si>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</si>
  <si>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</si>
  <si>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</si>
  <si>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</si>
  <si>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</si>
  <si>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</si>
  <si>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</si>
  <si>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</si>
  <si>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</si>
  <si>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</si>
  <si>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</si>
  <si>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</si>
  <si>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</si>
  <si>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</si>
  <si>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</si>
  <si>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</si>
  <si>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</si>
  <si>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</si>
  <si>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</si>
  <si>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</si>
  <si>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</si>
  <si>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</si>
  <si>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</si>
  <si>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</si>
  <si>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</si>
  <si>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</si>
  <si>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</si>
  <si>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</si>
  <si>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</si>
  <si>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</si>
  <si>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</si>
  <si>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</si>
  <si>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</si>
  <si>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</si>
  <si>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</si>
  <si>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</si>
  <si>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</si>
  <si>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</si>
  <si>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</si>
  <si>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</si>
  <si>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</si>
  <si>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</si>
  <si>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</si>
  <si>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</si>
  <si>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</si>
  <si>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</si>
  <si>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</si>
  <si>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</si>
  <si>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</si>
  <si>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</si>
  <si>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</si>
  <si>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</si>
  <si>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</si>
  <si>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</si>
  <si>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</si>
  <si>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</si>
  <si>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</si>
  <si>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</si>
  <si>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</si>
  <si>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</si>
  <si>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</si>
  <si>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</si>
  <si>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</si>
  <si>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</si>
  <si>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</si>
  <si>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</si>
  <si>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</si>
  <si>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</si>
  <si>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</si>
  <si>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</si>
  <si>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</si>
  <si>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</si>
  <si>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</si>
  <si>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</si>
  <si>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</si>
  <si>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</si>
  <si>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</si>
  <si>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</si>
  <si>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</si>
  <si>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</si>
  <si>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</si>
  <si>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</si>
  <si>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</si>
  <si>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</si>
  <si>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</si>
  <si>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</si>
  <si>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</si>
  <si>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</si>
  <si>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</si>
  <si>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</si>
  <si>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</si>
  <si>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</si>
  <si>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</si>
  <si>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</si>
  <si>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</si>
  <si>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</si>
  <si>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</si>
  <si>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</si>
  <si>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</si>
  <si>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</si>
  <si>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</si>
  <si>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</si>
  <si>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</si>
  <si>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</si>
  <si>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</si>
  <si>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</si>
  <si>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</si>
  <si>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</si>
  <si>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</si>
  <si>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</si>
  <si>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</si>
  <si>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</si>
  <si>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</si>
  <si>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</si>
  <si>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</si>
  <si>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</si>
  <si>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</si>
  <si>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</si>
  <si>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</si>
  <si>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</si>
  <si>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</si>
  <si>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</si>
  <si>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</si>
  <si>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</si>
  <si>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</si>
  <si>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</si>
  <si>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</si>
  <si>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</si>
  <si>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</si>
  <si>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</si>
  <si>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</si>
  <si>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</si>
  <si>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</si>
  <si>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</si>
  <si>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</si>
  <si>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</si>
  <si>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</si>
  <si>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</si>
  <si>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</si>
  <si>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</si>
  <si>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</si>
  <si>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</si>
  <si>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</si>
  <si>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</si>
  <si>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</si>
  <si>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</si>
  <si>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</si>
  <si>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</si>
  <si>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</si>
  <si>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</si>
  <si>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</si>
  <si>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</si>
  <si>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</si>
  <si>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</si>
  <si>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</si>
  <si>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</si>
  <si>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</si>
  <si>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</si>
  <si>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</si>
  <si>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</si>
  <si>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</si>
  <si>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</si>
  <si>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</si>
  <si>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</si>
  <si>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</si>
  <si>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</si>
  <si>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</si>
  <si>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</si>
  <si>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</si>
  <si>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</si>
  <si>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</si>
  <si>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</si>
  <si>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</si>
  <si>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</si>
  <si>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</si>
  <si>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</si>
  <si>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</si>
  <si>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</si>
  <si>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</si>
  <si>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</si>
  <si>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</si>
  <si>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</si>
  <si>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</si>
  <si>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</si>
  <si>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</si>
  <si>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</si>
  <si>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</si>
  <si>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</si>
  <si>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</si>
  <si>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</si>
  <si>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</si>
  <si>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</si>
  <si>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</si>
  <si>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</si>
  <si>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</si>
  <si>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</si>
  <si>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</si>
  <si>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</si>
  <si>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</si>
  <si>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</si>
  <si>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</si>
  <si>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</si>
  <si>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</si>
  <si>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</si>
  <si>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</si>
  <si>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</si>
  <si>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</si>
  <si>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</si>
  <si>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</si>
  <si>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</si>
  <si>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</si>
  <si>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</si>
  <si>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</si>
  <si>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</si>
  <si>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</si>
  <si>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</si>
  <si>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</si>
  <si>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</si>
  <si>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</si>
  <si>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</si>
  <si>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</si>
  <si>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</si>
  <si>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</si>
  <si>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</si>
  <si>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</si>
  <si>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</si>
  <si>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</si>
  <si>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</si>
  <si>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</si>
  <si>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</si>
  <si>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</si>
  <si>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</si>
  <si>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</si>
  <si>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</si>
  <si>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</si>
  <si>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</si>
  <si>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</si>
  <si>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</si>
  <si>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</si>
  <si>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</si>
  <si>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</si>
  <si>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</si>
  <si>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</si>
  <si>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</si>
  <si>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</si>
  <si>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</si>
  <si>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</si>
  <si>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</si>
  <si>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</si>
  <si>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</si>
  <si>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</si>
  <si>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</si>
  <si>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</si>
  <si>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</si>
  <si>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</si>
  <si>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</si>
  <si>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</si>
  <si>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</si>
  <si>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</si>
  <si>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</si>
  <si>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</si>
  <si>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</si>
  <si>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</si>
  <si>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</si>
  <si>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</si>
  <si>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</si>
  <si>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</si>
  <si>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</si>
  <si>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</si>
  <si>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</si>
  <si>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</si>
  <si>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</si>
  <si>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</si>
  <si>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</si>
  <si>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</si>
  <si>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</si>
  <si>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</si>
  <si>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</si>
  <si>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</si>
  <si>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</si>
  <si>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</si>
  <si>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</si>
  <si>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</si>
  <si>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</si>
  <si>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</si>
  <si>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</si>
  <si>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</si>
  <si>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</si>
  <si>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</si>
  <si>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</si>
  <si>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</si>
  <si>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</si>
  <si>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</si>
  <si>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</si>
  <si>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</si>
  <si>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</si>
  <si>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</si>
  <si>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</si>
  <si>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</si>
  <si>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</si>
  <si>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</si>
  <si>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</si>
  <si>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</si>
  <si>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</si>
  <si>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</si>
  <si>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</si>
  <si>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</si>
  <si>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</si>
  <si>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</si>
  <si>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</si>
  <si>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</si>
  <si>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</si>
  <si>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</si>
  <si>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</si>
  <si>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</si>
  <si>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</si>
  <si>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</si>
  <si>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</si>
  <si>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</si>
  <si>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</si>
  <si>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</si>
  <si>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</si>
  <si>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</si>
  <si>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</si>
  <si>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</si>
  <si>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</si>
  <si>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</si>
  <si>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</si>
  <si>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</si>
  <si>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</si>
  <si>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</si>
  <si>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</si>
  <si>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</si>
  <si>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</si>
  <si>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</si>
  <si>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</si>
  <si>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</si>
  <si>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</si>
  <si>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</si>
  <si>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</si>
  <si>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</si>
  <si>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</si>
  <si>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</si>
  <si>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</si>
  <si>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</si>
  <si>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</si>
  <si>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</si>
  <si>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</si>
  <si>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</si>
  <si>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</si>
  <si>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</si>
  <si>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</si>
  <si>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</si>
  <si>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</si>
  <si>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</si>
  <si>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</si>
  <si>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</si>
  <si>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</si>
  <si>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</si>
  <si>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</si>
  <si>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</si>
  <si>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</si>
  <si>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</si>
  <si>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</si>
  <si>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</si>
  <si>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</si>
  <si>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</si>
  <si>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</si>
  <si>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</si>
  <si>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</si>
  <si>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</si>
  <si>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</si>
  <si>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</si>
  <si>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</si>
  <si>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</si>
  <si>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</si>
  <si>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</si>
  <si>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</si>
  <si>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</si>
  <si>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</si>
  <si>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</si>
  <si>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</si>
  <si>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</si>
  <si>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</si>
  <si>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</si>
  <si>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</si>
  <si>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</si>
  <si>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</si>
  <si>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</si>
  <si>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</si>
  <si>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</si>
  <si>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</si>
  <si>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</si>
  <si>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</si>
  <si>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</si>
  <si>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</si>
  <si>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</si>
  <si>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</si>
  <si>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</si>
  <si>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</si>
  <si>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</si>
  <si>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</si>
  <si>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</si>
  <si>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</si>
  <si>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</si>
  <si>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</si>
  <si>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</si>
  <si>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</si>
  <si>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</si>
  <si>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</si>
  <si>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</si>
  <si>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</si>
  <si>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</si>
  <si>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</si>
  <si>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</si>
  <si>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</si>
  <si>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</si>
  <si>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</si>
  <si>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</si>
  <si>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</si>
  <si>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</si>
  <si>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</si>
  <si>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</si>
  <si>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</si>
  <si>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</si>
  <si>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</si>
  <si>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</si>
  <si>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</si>
  <si>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</si>
  <si>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</si>
  <si>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</si>
  <si>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</si>
  <si>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</si>
  <si>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</si>
  <si>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</si>
  <si>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</si>
  <si>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</si>
  <si>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</si>
  <si>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</si>
  <si>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</si>
  <si>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</si>
  <si>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</si>
  <si>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</si>
  <si>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</si>
  <si>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</si>
  <si>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</si>
  <si>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</si>
  <si>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</si>
  <si>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</si>
  <si>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</si>
  <si>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</si>
  <si>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</si>
  <si>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</si>
  <si>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</si>
  <si>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</si>
  <si>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</si>
  <si>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</si>
  <si>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</si>
  <si>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</si>
  <si>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</si>
  <si>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</si>
  <si>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</si>
  <si>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</si>
  <si>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</si>
  <si>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</si>
  <si>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</si>
  <si>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</si>
  <si>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</si>
  <si>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</si>
  <si>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</si>
  <si>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</si>
  <si>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</si>
  <si>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</si>
  <si>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</si>
  <si>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</si>
  <si>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</si>
  <si>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</si>
  <si>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</si>
  <si>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</si>
  <si>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</si>
  <si>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</si>
  <si>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</si>
  <si>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</si>
  <si>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</si>
  <si>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</si>
  <si>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</si>
  <si>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</si>
  <si>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</si>
  <si>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</si>
  <si>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</si>
  <si>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</si>
  <si>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</si>
  <si>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</si>
  <si>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</si>
  <si>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</si>
  <si>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</si>
  <si>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</si>
  <si>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</si>
  <si>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</si>
  <si>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</si>
  <si>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</si>
  <si>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</si>
  <si>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</si>
  <si>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</si>
  <si>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</si>
  <si>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</si>
  <si>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</si>
  <si>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</si>
  <si>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</si>
  <si>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</si>
  <si>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</si>
  <si>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</si>
  <si>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</si>
  <si>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</si>
  <si>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</si>
  <si>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</si>
  <si>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</si>
  <si>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</si>
  <si>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</si>
  <si>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</si>
  <si>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</si>
  <si>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</si>
  <si>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</si>
  <si>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</si>
  <si>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</si>
  <si>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</si>
  <si>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</si>
  <si>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</si>
  <si>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</si>
  <si>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</si>
  <si>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</si>
  <si>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</si>
  <si>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</si>
  <si>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</si>
  <si>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</si>
  <si>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</si>
  <si>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</si>
  <si>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</si>
  <si>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</si>
  <si>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</si>
  <si>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</si>
  <si>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</si>
  <si>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</si>
  <si>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</si>
  <si>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</si>
  <si>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</si>
  <si>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</si>
  <si>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</si>
  <si>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</si>
  <si>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</si>
  <si>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</si>
  <si>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</si>
  <si>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</si>
  <si>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</si>
  <si>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</si>
  <si>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</si>
  <si>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</si>
  <si>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</si>
  <si>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</si>
  <si>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</si>
  <si>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</si>
  <si>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</si>
  <si>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</si>
  <si>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</si>
  <si>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</si>
  <si>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</si>
  <si>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</si>
  <si>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</si>
  <si>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</si>
  <si>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</si>
  <si>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</si>
  <si>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</si>
  <si>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</si>
  <si>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</si>
  <si>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</si>
  <si>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</si>
  <si>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</si>
  <si>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</si>
  <si>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</si>
  <si>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</si>
  <si>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</si>
  <si>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</si>
  <si>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</si>
  <si>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</si>
  <si>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</si>
  <si>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</si>
  <si>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</si>
  <si>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</si>
  <si>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</si>
  <si>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</si>
  <si>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</si>
  <si>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</si>
  <si>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</si>
  <si>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</si>
  <si>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</si>
  <si>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</si>
  <si>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</si>
  <si>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</si>
  <si>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</si>
  <si>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</si>
  <si>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</si>
  <si>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</si>
  <si>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</si>
  <si>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</si>
  <si>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</si>
  <si>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</si>
  <si>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</si>
  <si>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</si>
  <si>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</si>
  <si>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</si>
  <si>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</si>
  <si>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</si>
  <si>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</si>
  <si>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</si>
  <si>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</si>
  <si>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</si>
  <si>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</si>
  <si>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</si>
  <si>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</si>
  <si>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</si>
  <si>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</si>
  <si>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</si>
  <si>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</si>
  <si>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</si>
  <si>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</si>
  <si>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</si>
  <si>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</si>
  <si>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</si>
  <si>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</si>
  <si>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</si>
  <si>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</si>
  <si>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</si>
  <si>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</si>
  <si>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</si>
  <si>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</si>
  <si>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</si>
  <si>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</si>
  <si>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</si>
  <si>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</si>
  <si>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</si>
  <si>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</si>
  <si>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</si>
  <si>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</si>
  <si>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</si>
  <si>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</si>
  <si>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</si>
  <si>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</si>
  <si>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</si>
  <si>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</si>
  <si>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</si>
  <si>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</si>
  <si>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</si>
  <si>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</si>
  <si>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</si>
  <si>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</si>
  <si>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</si>
  <si>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</si>
  <si>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</si>
  <si>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</si>
  <si>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</si>
  <si>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</si>
  <si>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</si>
  <si>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</si>
  <si>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</si>
  <si>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</si>
  <si>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</si>
  <si>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</si>
  <si>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</si>
  <si>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</si>
  <si>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</si>
  <si>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</si>
  <si>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</si>
  <si>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</si>
  <si>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</si>
  <si>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</si>
  <si>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</si>
  <si>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</si>
  <si>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</si>
  <si>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</si>
  <si>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</si>
  <si>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</si>
  <si>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</si>
  <si>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</si>
  <si>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</si>
  <si>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</si>
  <si>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</si>
  <si>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</si>
  <si>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</si>
  <si>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</si>
  <si>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</si>
  <si>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</si>
  <si>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</si>
  <si>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</si>
  <si>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</si>
  <si>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</si>
  <si>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</si>
  <si>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</si>
  <si>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</si>
  <si>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</si>
  <si>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</si>
  <si>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</si>
  <si>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</si>
  <si>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</si>
  <si>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</si>
  <si>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</si>
  <si>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</si>
  <si>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</si>
  <si>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</si>
  <si>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</si>
  <si>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</si>
  <si>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</si>
  <si>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</si>
  <si>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</si>
  <si>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</si>
  <si>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</si>
  <si>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</si>
  <si>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</si>
  <si>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</si>
  <si>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</si>
  <si>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</si>
  <si>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</si>
  <si>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</si>
  <si>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</si>
  <si>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</si>
  <si>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</si>
  <si>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</si>
  <si>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</si>
  <si>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</si>
  <si>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</si>
  <si>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</si>
  <si>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</si>
  <si>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</si>
  <si>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</si>
  <si>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</si>
  <si>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</si>
  <si>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</si>
  <si>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</si>
  <si>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</si>
  <si>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</si>
  <si>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</si>
  <si>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</si>
  <si>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</si>
  <si>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</si>
  <si>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</si>
  <si>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</si>
  <si>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</si>
  <si>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</si>
  <si>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</si>
  <si>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</si>
  <si>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</si>
  <si>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</si>
  <si>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</si>
  <si>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</si>
  <si>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</si>
  <si>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</si>
  <si>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</si>
  <si>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</si>
  <si>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</si>
  <si>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</si>
  <si>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</si>
  <si>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</si>
  <si>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</si>
  <si>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</si>
  <si>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</si>
  <si>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</si>
  <si>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</si>
  <si>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</si>
  <si>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</si>
  <si>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</si>
  <si>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</si>
  <si>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</si>
  <si>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</si>
  <si>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</si>
  <si>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</si>
  <si>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</si>
  <si>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</si>
  <si>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</si>
  <si>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</si>
  <si>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</si>
  <si>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</si>
  <si>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</si>
  <si>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</si>
  <si>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</si>
  <si>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</si>
  <si>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</si>
  <si>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</si>
  <si>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</si>
  <si>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</si>
  <si>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</si>
  <si>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</si>
  <si>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</si>
  <si>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</si>
  <si>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</si>
  <si>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</si>
  <si>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</si>
  <si>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</si>
  <si>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</si>
  <si>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</si>
  <si>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</si>
  <si>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</si>
  <si>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</si>
  <si>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</si>
  <si>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</si>
  <si>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</si>
  <si>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</si>
  <si>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</si>
  <si>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</si>
  <si>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</si>
  <si>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</si>
  <si>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</si>
  <si>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</si>
  <si>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</si>
  <si>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</si>
  <si>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</si>
  <si>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</si>
  <si>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</si>
  <si>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</si>
  <si>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</si>
  <si>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</si>
  <si>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</si>
  <si>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</si>
  <si>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</si>
  <si>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</si>
  <si>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</si>
  <si>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</si>
  <si>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</si>
  <si>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</si>
  <si>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</si>
  <si>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</si>
  <si>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</si>
  <si>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</si>
  <si>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</si>
  <si>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</si>
  <si>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</si>
  <si>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</si>
  <si>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</si>
  <si>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</si>
  <si>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</si>
  <si>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</si>
  <si>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</si>
  <si>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</si>
  <si>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</si>
  <si>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</si>
  <si>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</si>
  <si>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</si>
  <si>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</si>
  <si>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</si>
  <si>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</si>
  <si>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</si>
  <si>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</si>
  <si>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</si>
  <si>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</si>
  <si>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</si>
  <si>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</si>
  <si>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</si>
  <si>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</si>
  <si>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</si>
  <si>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</si>
  <si>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</si>
  <si>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</si>
  <si>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</si>
  <si>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</si>
  <si>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</si>
  <si>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</si>
  <si>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</si>
  <si>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</si>
  <si>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</si>
  <si>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</si>
  <si>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</si>
  <si>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</si>
  <si>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</si>
  <si>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</si>
  <si>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</si>
  <si>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</si>
  <si>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</si>
  <si>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</si>
  <si>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</si>
  <si>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</si>
  <si>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</si>
  <si>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</si>
  <si>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</si>
  <si>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</si>
  <si>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</si>
  <si>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</si>
  <si>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</si>
  <si>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</si>
  <si>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</si>
  <si>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</si>
  <si>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</si>
  <si>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</si>
  <si>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</si>
  <si>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</si>
  <si>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</si>
  <si>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</si>
  <si>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</si>
  <si>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</si>
  <si>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</si>
  <si>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</si>
  <si>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</si>
  <si>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</si>
  <si>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</si>
  <si>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</si>
  <si>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</si>
  <si>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</si>
  <si>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</si>
  <si>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</si>
  <si>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</si>
  <si>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</si>
  <si>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</si>
  <si>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</si>
  <si>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</si>
  <si>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</si>
  <si>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</si>
  <si>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</si>
  <si>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</si>
  <si>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</si>
  <si>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</si>
  <si>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</si>
  <si>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</si>
  <si>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</si>
  <si>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</si>
  <si>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</si>
  <si>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</si>
  <si>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</si>
  <si>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</si>
  <si>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</si>
  <si>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</si>
  <si>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</si>
  <si>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</si>
  <si>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</si>
  <si>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</si>
  <si>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</si>
  <si>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</si>
  <si>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</si>
  <si>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</si>
  <si>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</si>
  <si>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</si>
  <si>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</si>
  <si>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</si>
  <si>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</si>
  <si>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</si>
  <si>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</si>
  <si>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</si>
  <si>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</si>
  <si>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</si>
  <si>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</si>
  <si>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</si>
  <si>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</si>
  <si>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</si>
  <si>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</si>
  <si>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</si>
  <si>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</si>
  <si>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</si>
  <si>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</si>
  <si>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</si>
  <si>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</si>
  <si>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</si>
  <si>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</si>
  <si>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</si>
  <si>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</si>
  <si>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</si>
  <si>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</si>
  <si>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</si>
  <si>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</si>
  <si>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</si>
  <si>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</si>
  <si>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</si>
  <si>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</si>
  <si>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</si>
  <si>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</si>
  <si>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</si>
  <si>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</si>
  <si>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</si>
  <si>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</si>
  <si>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</si>
  <si>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</si>
  <si>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</si>
  <si>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</si>
  <si>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</si>
  <si>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</si>
  <si>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</si>
  <si>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</si>
  <si>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</si>
  <si>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</si>
  <si>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</si>
  <si>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</si>
  <si>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</si>
  <si>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</si>
  <si>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</si>
  <si>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</si>
  <si>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</si>
  <si>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</si>
  <si>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</si>
  <si>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</si>
  <si>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</si>
  <si>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</si>
  <si>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</si>
  <si>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</si>
  <si>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</si>
  <si>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</si>
  <si>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</si>
  <si>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</si>
  <si>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</si>
  <si>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</si>
  <si>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</si>
  <si>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</si>
  <si>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</si>
  <si>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</si>
  <si>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</si>
  <si>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</si>
  <si>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</si>
  <si>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</si>
  <si>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</si>
  <si>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</si>
  <si>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</si>
  <si>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</si>
  <si>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</si>
  <si>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</si>
  <si>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</si>
  <si>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</si>
  <si>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</si>
  <si>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</si>
  <si>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</si>
  <si>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</si>
  <si>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</si>
  <si>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</si>
  <si>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</si>
  <si>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</si>
  <si>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</si>
  <si>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</si>
  <si>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</si>
  <si>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</si>
  <si>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</si>
  <si>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</si>
  <si>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</si>
  <si>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</si>
  <si>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</si>
  <si>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</si>
  <si>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</si>
  <si>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</si>
  <si>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</si>
  <si>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</si>
  <si>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</si>
  <si>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</si>
  <si>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</si>
  <si>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</si>
  <si>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</si>
  <si>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</si>
  <si>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</si>
  <si>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</si>
  <si>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</si>
  <si>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</si>
  <si>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</si>
  <si>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</si>
  <si>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</si>
  <si>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</si>
  <si>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</si>
  <si>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</si>
  <si>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</si>
  <si>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</si>
  <si>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</si>
  <si>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</si>
  <si>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</si>
  <si>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</si>
  <si>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</si>
  <si>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</si>
  <si>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</si>
  <si>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</si>
  <si>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</si>
  <si>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</si>
  <si>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</si>
  <si>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</si>
  <si>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</si>
  <si>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</si>
  <si>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</si>
  <si>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</si>
  <si>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</si>
  <si>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</si>
  <si>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</si>
  <si>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</si>
  <si>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</si>
  <si>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</si>
  <si>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</si>
  <si>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</si>
  <si>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</si>
  <si>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</si>
  <si>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</si>
  <si>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</si>
  <si>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</si>
  <si>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</si>
  <si>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</si>
  <si>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</si>
  <si>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</si>
  <si>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</si>
  <si>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</si>
  <si>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</si>
  <si>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</si>
  <si>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</si>
  <si>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</si>
  <si>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</si>
  <si>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</si>
  <si>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</si>
  <si>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</si>
  <si>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</si>
  <si>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</si>
  <si>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</si>
  <si>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</si>
  <si>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</si>
  <si>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</si>
  <si>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</si>
  <si>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</si>
  <si>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</si>
  <si>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</si>
  <si>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</si>
  <si>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</si>
  <si>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</si>
  <si>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</si>
  <si>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</si>
  <si>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</si>
  <si>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</si>
  <si>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</si>
  <si>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</si>
  <si>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</si>
  <si>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</si>
  <si>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</si>
  <si>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</si>
  <si>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</si>
  <si>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</si>
  <si>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</si>
  <si>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</si>
  <si>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</si>
  <si>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</si>
  <si>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</si>
  <si>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</si>
  <si>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</si>
  <si>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</si>
  <si>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</si>
  <si>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</si>
  <si>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</si>
  <si>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</si>
  <si>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</si>
  <si>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</si>
  <si>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</si>
  <si>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</si>
  <si>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</si>
  <si>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</si>
  <si>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</si>
  <si>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</si>
  <si>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</si>
  <si>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</si>
  <si>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</si>
  <si>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</si>
  <si>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</si>
  <si>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</si>
  <si>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</si>
  <si>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</si>
  <si>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</si>
  <si>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</si>
  <si>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</si>
  <si>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</si>
  <si>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</si>
  <si>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</si>
  <si>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</si>
  <si>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</si>
  <si>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</si>
  <si>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</si>
  <si>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</si>
  <si>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</si>
  <si>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</si>
  <si>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</si>
  <si>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</si>
  <si>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</si>
  <si>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</si>
  <si>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</si>
  <si>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</si>
  <si>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</si>
  <si>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</si>
  <si>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</si>
  <si>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</si>
  <si>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</si>
  <si>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</si>
  <si>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</si>
  <si>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</si>
  <si>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</si>
  <si>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</si>
  <si>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</si>
  <si>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</si>
  <si>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</si>
  <si>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</si>
  <si>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</si>
  <si>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</si>
  <si>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</si>
  <si>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</si>
  <si>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</si>
  <si>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</si>
  <si>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</si>
  <si>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</si>
  <si>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</si>
  <si>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</si>
  <si>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</si>
  <si>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</si>
  <si>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</si>
  <si>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</si>
  <si>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</si>
  <si>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</si>
  <si>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</si>
  <si>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</si>
  <si>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</si>
  <si>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</si>
  <si>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</si>
  <si>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</si>
  <si>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</si>
  <si>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</si>
  <si>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</si>
  <si>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</si>
  <si>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</si>
  <si>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</si>
  <si>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</si>
  <si>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</si>
  <si>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</si>
  <si>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</si>
  <si>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</si>
  <si>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</si>
  <si>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</si>
  <si>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</si>
  <si>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</si>
  <si>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</si>
  <si>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</si>
  <si>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</si>
  <si>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</si>
  <si>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</si>
  <si>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</si>
  <si>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</si>
  <si>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</si>
  <si>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</si>
  <si>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</si>
  <si>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</si>
  <si>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</si>
  <si>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</si>
  <si>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</si>
  <si>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</si>
  <si>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</si>
  <si>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</si>
  <si>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</si>
  <si>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</si>
  <si>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</si>
  <si>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</si>
  <si>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</si>
  <si>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</si>
  <si>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</si>
  <si>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</si>
  <si>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</si>
  <si>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</si>
  <si>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</si>
  <si>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</si>
  <si>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</si>
  <si>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</si>
  <si>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</si>
  <si>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</si>
  <si>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</si>
  <si>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</si>
  <si>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</si>
  <si>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</si>
  <si>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</si>
  <si>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</si>
  <si>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</si>
  <si>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</si>
  <si>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</si>
  <si>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</si>
  <si>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</si>
  <si>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</si>
  <si>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</si>
  <si>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</si>
  <si>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</si>
  <si>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</si>
  <si>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</si>
  <si>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</si>
  <si>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</si>
  <si>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</si>
  <si>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</si>
  <si>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</si>
  <si>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</si>
  <si>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</si>
  <si>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</si>
  <si>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</si>
  <si>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</si>
  <si>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</si>
  <si>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</si>
  <si>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</si>
  <si>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</si>
  <si>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</si>
  <si>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</si>
  <si>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</si>
  <si>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</si>
  <si>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</si>
  <si>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</si>
  <si>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</si>
  <si>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</si>
  <si>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</si>
  <si>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</si>
  <si>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</si>
  <si>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</si>
  <si>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</si>
  <si>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</si>
  <si>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</si>
  <si>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</si>
  <si>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</si>
  <si>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</si>
  <si>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</si>
  <si>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</si>
  <si>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</si>
  <si>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</si>
  <si>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</si>
  <si>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</si>
  <si>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</si>
  <si>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</si>
  <si>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</si>
  <si>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</si>
  <si>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</si>
  <si>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</si>
  <si>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</si>
  <si>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</si>
  <si>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</si>
  <si>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</si>
  <si>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</si>
  <si>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</si>
  <si>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</si>
  <si>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</si>
  <si>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</si>
  <si>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</si>
  <si>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</si>
  <si>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</si>
  <si>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</si>
  <si>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</si>
  <si>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</si>
  <si>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</si>
  <si>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</si>
  <si>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</si>
  <si>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</si>
  <si>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</si>
  <si>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</si>
  <si>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</si>
  <si>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</si>
  <si>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</si>
  <si>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</si>
  <si>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</si>
  <si>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</si>
  <si>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</si>
  <si>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</si>
  <si>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</si>
  <si>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</si>
  <si>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</si>
  <si>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</si>
  <si>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</si>
  <si>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</si>
  <si>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</si>
  <si>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</si>
  <si>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</si>
  <si>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</si>
  <si>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</si>
  <si>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</si>
  <si>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</si>
  <si>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</si>
  <si>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</si>
  <si>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</si>
  <si>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</si>
  <si>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</si>
  <si>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</si>
  <si>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</si>
  <si>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</si>
  <si>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</si>
  <si>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</si>
  <si>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</si>
  <si>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</si>
  <si>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</si>
  <si>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</si>
  <si>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</si>
  <si>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</si>
  <si>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</si>
  <si>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</si>
  <si>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</si>
  <si>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</si>
  <si>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</si>
  <si>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</si>
  <si>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</si>
  <si>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</si>
  <si>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</si>
  <si>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</si>
  <si>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</si>
  <si>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</si>
  <si>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</si>
  <si>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</si>
  <si>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</si>
  <si>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</si>
  <si>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</si>
  <si>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</si>
  <si>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</si>
  <si>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</si>
  <si>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</si>
  <si>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</si>
  <si>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</si>
  <si>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</si>
  <si>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</si>
  <si>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</si>
  <si>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</si>
  <si>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</si>
  <si>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</si>
  <si>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</si>
  <si>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</si>
  <si>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</si>
  <si>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</si>
  <si>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</si>
  <si>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</si>
  <si>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</si>
  <si>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</si>
  <si>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</si>
  <si>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</si>
  <si>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</si>
  <si>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</si>
  <si>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</si>
  <si>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</si>
  <si>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</si>
  <si>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</si>
  <si>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</si>
  <si>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</si>
  <si>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</si>
  <si>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</si>
  <si>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</si>
  <si>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</si>
  <si>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</si>
  <si>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</si>
  <si>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</si>
  <si>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</si>
  <si>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</si>
  <si>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</si>
  <si>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</si>
  <si>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</si>
  <si>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</si>
  <si>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</si>
  <si>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</si>
  <si>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</si>
  <si>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</si>
  <si>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</si>
  <si>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</si>
  <si>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</si>
  <si>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</si>
  <si>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</si>
  <si>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</si>
  <si>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</si>
  <si>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</si>
  <si>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</si>
  <si>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</si>
  <si>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</si>
  <si>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</si>
  <si>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</si>
  <si>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</si>
  <si>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</si>
  <si>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</si>
  <si>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</si>
  <si>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</si>
  <si>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</si>
  <si>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</si>
  <si>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</si>
  <si>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</si>
  <si>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</si>
  <si>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</si>
  <si>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</si>
  <si>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</si>
  <si>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</si>
  <si>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</si>
  <si>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</si>
  <si>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</si>
  <si>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</si>
  <si>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</si>
  <si>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</si>
  <si>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</si>
  <si>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</si>
  <si>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</si>
  <si>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</si>
  <si>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</si>
  <si>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</si>
  <si>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</si>
  <si>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</si>
  <si>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</si>
  <si>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</si>
  <si>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</si>
  <si>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</si>
  <si>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</si>
  <si>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</si>
  <si>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</si>
  <si>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</si>
  <si>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</si>
  <si>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</si>
  <si>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</si>
  <si>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</si>
  <si>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</si>
  <si>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</si>
  <si>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</si>
  <si>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</si>
  <si>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</si>
  <si>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</si>
  <si>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</si>
  <si>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</si>
  <si>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</si>
  <si>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</si>
  <si>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</si>
  <si>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</si>
  <si>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</si>
  <si>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</si>
  <si>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</si>
  <si>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</si>
  <si>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</si>
  <si>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</si>
  <si>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</si>
  <si>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</si>
  <si>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</si>
  <si>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</si>
  <si>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</si>
  <si>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</si>
  <si>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</si>
  <si>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</si>
  <si>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</si>
  <si>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</si>
  <si>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</si>
  <si>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</si>
  <si>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</si>
  <si>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</si>
  <si>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</si>
  <si>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</si>
  <si>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</si>
  <si>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</si>
  <si>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</si>
  <si>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</si>
  <si>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</si>
  <si>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</si>
  <si>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</si>
  <si>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</si>
  <si>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</si>
  <si>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</si>
  <si>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</si>
  <si>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</si>
  <si>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</si>
  <si>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</si>
  <si>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</si>
  <si>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</si>
  <si>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</si>
  <si>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</si>
  <si>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</si>
  <si>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</si>
  <si>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</si>
  <si>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</si>
  <si>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</si>
  <si>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</si>
  <si>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</si>
  <si>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</si>
  <si>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</si>
  <si>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</si>
  <si>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</si>
  <si>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</si>
  <si>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</si>
  <si>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</si>
  <si>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</si>
  <si>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</si>
  <si>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</si>
  <si>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</si>
  <si>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</si>
  <si>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</si>
  <si>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</si>
  <si>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</si>
  <si>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</si>
  <si>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</si>
  <si>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</si>
  <si>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</si>
  <si>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</si>
  <si>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</si>
  <si>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</si>
  <si>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</si>
  <si>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</si>
  <si>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</si>
  <si>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</si>
  <si>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</si>
  <si>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</si>
  <si>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</si>
  <si>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</si>
  <si>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</si>
  <si>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</si>
  <si>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</si>
  <si>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</si>
  <si>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</si>
  <si>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</si>
  <si>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</si>
  <si>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</si>
  <si>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</si>
  <si>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</si>
  <si>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</si>
  <si>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</si>
  <si>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</si>
  <si>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</si>
  <si>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</si>
  <si>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</si>
  <si>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</si>
  <si>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</si>
  <si>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</si>
  <si>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</si>
  <si>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</si>
  <si>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</si>
  <si>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</si>
  <si>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</si>
  <si>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</si>
  <si>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</si>
  <si>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</si>
  <si>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</si>
  <si>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</si>
  <si>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</si>
  <si>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</si>
  <si>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</si>
  <si>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</si>
  <si>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</si>
  <si>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</si>
  <si>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</si>
  <si>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</si>
  <si>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</si>
  <si>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</si>
  <si>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</si>
  <si>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</si>
  <si>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</si>
  <si>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</si>
  <si>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</si>
  <si>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</si>
  <si>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</si>
  <si>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</si>
  <si>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</si>
  <si>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</si>
  <si>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</si>
  <si>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</si>
  <si>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</si>
  <si>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</si>
  <si>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</si>
  <si>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</si>
  <si>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</si>
  <si>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</si>
  <si>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</si>
  <si>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</si>
  <si>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</si>
  <si>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</si>
  <si>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</si>
  <si>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</si>
  <si>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</si>
  <si>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</si>
  <si>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</si>
  <si>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</si>
  <si>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</si>
  <si>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</si>
  <si>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</si>
  <si>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</si>
  <si>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</si>
  <si>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</si>
  <si>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</si>
  <si>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</si>
  <si>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</si>
  <si>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</si>
  <si>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</si>
  <si>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</si>
  <si>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</si>
  <si>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</si>
  <si>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</si>
  <si>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</si>
  <si>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</si>
  <si>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</si>
  <si>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</si>
  <si>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</si>
  <si>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</si>
  <si>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</si>
  <si>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</si>
  <si>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</si>
  <si>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</si>
  <si>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</si>
  <si>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</si>
  <si>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</si>
  <si>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</si>
  <si>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</si>
  <si>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</si>
  <si>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</si>
  <si>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</si>
  <si>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</si>
  <si>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</si>
  <si>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</si>
  <si>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</si>
  <si>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</si>
  <si>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</si>
  <si>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</si>
  <si>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</si>
  <si>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</si>
  <si>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</si>
  <si>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</si>
  <si>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</si>
  <si>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</si>
  <si>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</si>
  <si>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</si>
  <si>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</si>
  <si>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</si>
  <si>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</si>
  <si>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</si>
  <si>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</si>
  <si>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</si>
  <si>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</si>
  <si>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</si>
  <si>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</si>
  <si>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</si>
  <si>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</si>
  <si>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</si>
  <si>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</si>
  <si>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</si>
  <si>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</si>
  <si>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</si>
  <si>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</si>
  <si>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</si>
  <si>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</si>
  <si>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</si>
  <si>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</si>
  <si>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</si>
  <si>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</si>
  <si>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</si>
  <si>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</si>
  <si>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</si>
  <si>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</si>
  <si>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</si>
  <si>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</si>
  <si>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</si>
  <si>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</si>
  <si>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</si>
  <si>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</si>
  <si>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</si>
  <si>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</si>
  <si>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</si>
  <si>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</si>
  <si>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</si>
  <si>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</si>
  <si>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</si>
  <si>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</si>
  <si>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</si>
  <si>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</si>
  <si>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</si>
  <si>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</si>
  <si>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</si>
  <si>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</si>
  <si>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</si>
  <si>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</si>
  <si>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</si>
  <si>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</si>
  <si>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</si>
  <si>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</si>
  <si>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</si>
  <si>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</si>
  <si>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</si>
  <si>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</si>
  <si>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</si>
  <si>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</si>
  <si>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</si>
  <si>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</si>
  <si>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</si>
  <si>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</si>
  <si>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</si>
  <si>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</si>
  <si>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</si>
  <si>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</si>
  <si>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</si>
  <si>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</si>
  <si>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</si>
  <si>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</si>
  <si>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</si>
  <si>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</si>
  <si>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</si>
  <si>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</si>
  <si>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</si>
  <si>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</si>
  <si>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</si>
  <si>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</si>
  <si>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</si>
  <si>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</si>
  <si>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</si>
  <si>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</si>
  <si>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</si>
  <si>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</si>
  <si>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</si>
  <si>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</si>
  <si>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</si>
  <si>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</si>
  <si>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</si>
  <si>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</si>
  <si>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</si>
  <si>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</si>
  <si>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</si>
  <si>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</si>
  <si>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</si>
  <si>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</si>
  <si>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</si>
  <si>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</si>
  <si>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</si>
  <si>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</si>
  <si>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</si>
  <si>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</si>
  <si>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</si>
  <si>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</si>
  <si>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</si>
  <si>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</si>
  <si>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</si>
  <si>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</si>
  <si>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</si>
  <si>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</si>
  <si>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</si>
  <si>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</si>
  <si>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</si>
  <si>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</si>
  <si>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</si>
  <si>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</si>
  <si>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</si>
  <si>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</si>
  <si>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</si>
  <si>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</si>
  <si>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</si>
  <si>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</si>
  <si>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</si>
  <si>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</si>
  <si>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</si>
  <si>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</si>
  <si>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</si>
  <si>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</si>
  <si>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</si>
  <si>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</si>
  <si>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</si>
  <si>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</si>
  <si>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</si>
  <si>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</si>
  <si>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</si>
  <si>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</si>
  <si>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</si>
  <si>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</si>
  <si>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</si>
  <si>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</si>
  <si>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</si>
  <si>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</si>
  <si>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</si>
  <si>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</si>
  <si>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</si>
  <si>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</si>
  <si>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</si>
  <si>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</si>
  <si>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</si>
  <si>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</si>
  <si>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</si>
  <si>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</si>
  <si>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</si>
  <si>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</si>
  <si>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</si>
  <si>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</si>
  <si>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</si>
  <si>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</si>
  <si>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</si>
  <si>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</si>
  <si>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</si>
  <si>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</si>
  <si>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</si>
  <si>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</si>
  <si>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</si>
  <si>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</si>
  <si>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</si>
  <si>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</si>
  <si>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</si>
  <si>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</si>
  <si>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</si>
  <si>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</si>
  <si>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</si>
  <si>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</si>
  <si>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</si>
  <si>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</si>
  <si>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</si>
  <si>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</si>
  <si>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</si>
  <si>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</si>
  <si>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</si>
  <si>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</si>
  <si>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</si>
  <si>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</si>
  <si>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</si>
  <si>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</si>
  <si>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</si>
  <si>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</si>
  <si>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</si>
  <si>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</si>
  <si>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</si>
  <si>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</si>
  <si>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</si>
  <si>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</si>
  <si>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</si>
  <si>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</si>
  <si>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</si>
  <si>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</si>
  <si>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</si>
  <si>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</si>
  <si>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</si>
  <si>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</si>
  <si>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</si>
  <si>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</si>
  <si>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</si>
  <si>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</si>
  <si>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</si>
  <si>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</si>
  <si>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</si>
  <si>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</si>
  <si>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</si>
  <si>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</si>
  <si>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</si>
  <si>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</si>
  <si>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</si>
  <si>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</si>
  <si>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</si>
  <si>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</si>
  <si>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</si>
  <si>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</si>
  <si>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</si>
  <si>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</si>
  <si>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</si>
  <si>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</si>
  <si>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</si>
  <si>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</si>
  <si>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</si>
  <si>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</si>
  <si>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</si>
  <si>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</si>
  <si>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</si>
  <si>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</si>
  <si>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</si>
  <si>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</si>
  <si>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</si>
  <si>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</si>
  <si>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</si>
  <si>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</si>
  <si>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</si>
  <si>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</si>
  <si>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</si>
  <si>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</si>
  <si>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</si>
  <si>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</si>
  <si>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</si>
  <si>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</si>
  <si>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</si>
  <si>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</si>
  <si>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</si>
  <si>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</si>
  <si>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</si>
  <si>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</si>
  <si>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</si>
  <si>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</si>
  <si>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</si>
  <si>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</si>
  <si>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</si>
  <si>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</si>
  <si>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</si>
  <si>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</si>
  <si>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</si>
  <si>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</si>
  <si>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</si>
  <si>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</si>
  <si>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</si>
  <si>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</si>
  <si>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</si>
  <si>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</si>
  <si>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</si>
  <si>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</si>
  <si>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</si>
  <si>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</si>
  <si>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</si>
  <si>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</si>
  <si>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</si>
  <si>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</si>
  <si>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</si>
  <si>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</si>
  <si>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</si>
  <si>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</si>
  <si>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</si>
  <si>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</si>
  <si>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</si>
  <si>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</si>
  <si>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</si>
  <si>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</si>
  <si>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</si>
  <si>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</si>
  <si>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</si>
  <si>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</si>
  <si>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</si>
  <si>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</si>
  <si>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</si>
  <si>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</si>
  <si>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</si>
  <si>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</si>
  <si>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</si>
  <si>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</si>
  <si>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</si>
  <si>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</si>
  <si>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</si>
  <si>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</si>
  <si>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</si>
  <si>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</si>
  <si>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</si>
  <si>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</si>
  <si>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</si>
  <si>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</si>
  <si>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</si>
  <si>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</si>
  <si>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</si>
  <si>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</si>
  <si>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</si>
  <si>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</si>
  <si>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</si>
  <si>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</si>
  <si>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</si>
  <si>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</si>
  <si>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</si>
  <si>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</si>
  <si>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</si>
  <si>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</si>
  <si>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</si>
  <si>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</si>
  <si>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</si>
  <si>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</si>
  <si>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</si>
  <si>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</si>
  <si>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</si>
  <si>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</si>
  <si>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</si>
  <si>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</si>
  <si>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</si>
  <si>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</si>
  <si>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</si>
  <si>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</si>
  <si>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</si>
  <si>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</si>
  <si>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</si>
  <si>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</si>
  <si>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</si>
  <si>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</si>
  <si>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</si>
  <si>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</si>
  <si>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</si>
  <si>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</si>
  <si>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</si>
  <si>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</si>
  <si>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</si>
  <si>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</si>
  <si>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</si>
  <si>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</si>
  <si>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</si>
  <si>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</si>
  <si>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</si>
  <si>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</si>
  <si>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</si>
  <si>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</si>
  <si>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</si>
  <si>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</si>
  <si>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</si>
  <si>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</si>
  <si>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</si>
  <si>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</si>
  <si>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</si>
  <si>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</si>
  <si>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</si>
  <si>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</si>
  <si>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</si>
  <si>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</si>
  <si>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</si>
  <si>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</si>
  <si>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</si>
  <si>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</si>
  <si>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</si>
  <si>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</si>
  <si>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</si>
  <si>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</si>
  <si>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</si>
  <si>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</si>
  <si>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</si>
  <si>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</si>
  <si>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</si>
  <si>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</si>
  <si>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</si>
  <si>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</si>
  <si>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</si>
  <si>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</si>
  <si>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</si>
  <si>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</si>
  <si>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</si>
  <si>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</si>
  <si>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</si>
  <si>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</si>
  <si>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</si>
  <si>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</si>
  <si>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</si>
  <si>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</si>
  <si>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</si>
  <si>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</si>
  <si>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</si>
  <si>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</si>
  <si>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</si>
  <si>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</si>
  <si>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</si>
  <si>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</si>
  <si>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</si>
  <si>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</si>
  <si>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</si>
  <si>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</si>
  <si>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</si>
  <si>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</si>
  <si>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</si>
  <si>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</si>
  <si>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</si>
  <si>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</si>
  <si>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</si>
  <si>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</si>
  <si>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</si>
  <si>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</si>
  <si>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</si>
  <si>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</si>
  <si>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</si>
  <si>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</si>
  <si>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</si>
  <si>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</si>
  <si>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</si>
  <si>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</si>
  <si>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</si>
  <si>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</si>
  <si>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</si>
  <si>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</si>
  <si>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</si>
  <si>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</si>
  <si>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</si>
  <si>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</si>
  <si>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</si>
  <si>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</si>
  <si>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</si>
  <si>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</si>
  <si>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</si>
  <si>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</si>
  <si>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</si>
  <si>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</si>
  <si>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</si>
  <si>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</si>
  <si>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</si>
  <si>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</si>
  <si>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</si>
  <si>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</si>
  <si>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</si>
  <si>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</si>
  <si>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</si>
  <si>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</si>
  <si>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</si>
  <si>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</si>
  <si>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</si>
  <si>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</si>
  <si>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</si>
  <si>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</si>
  <si>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</si>
  <si>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</si>
  <si>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</si>
  <si>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</si>
  <si>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</si>
  <si>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</si>
  <si>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</si>
  <si>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</si>
  <si>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</si>
  <si>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</si>
  <si>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</si>
  <si>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</si>
  <si>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</si>
  <si>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</si>
  <si>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</si>
  <si>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</si>
  <si>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</si>
  <si>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</si>
  <si>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</si>
  <si>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</si>
  <si>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</si>
  <si>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</si>
  <si>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</si>
  <si>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</si>
  <si>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</si>
  <si>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</si>
  <si>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</si>
  <si>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</si>
  <si>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</si>
  <si>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</si>
  <si>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</si>
  <si>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</si>
  <si>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</si>
  <si>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</si>
  <si>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</si>
  <si>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</si>
  <si>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</si>
  <si>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</si>
  <si>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</si>
  <si>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</si>
  <si>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</si>
  <si>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</si>
  <si>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</si>
  <si>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</si>
  <si>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</si>
  <si>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</si>
  <si>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</si>
  <si>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</si>
  <si>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</si>
  <si>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</si>
  <si>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</si>
  <si>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</si>
  <si>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</si>
  <si>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</si>
  <si>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</si>
  <si>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</si>
  <si>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</si>
  <si>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</si>
  <si>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</si>
  <si>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</si>
  <si>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</si>
  <si>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</si>
  <si>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</si>
  <si>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</si>
  <si>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</si>
  <si>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</si>
  <si>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</si>
  <si>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</si>
  <si>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</si>
  <si>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</si>
  <si>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</si>
  <si>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</si>
  <si>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</si>
  <si>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</si>
  <si>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</si>
  <si>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</si>
  <si>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</si>
  <si>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</si>
  <si>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</si>
  <si>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</si>
  <si>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</si>
  <si>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</si>
  <si>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</si>
  <si>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</si>
  <si>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</si>
  <si>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</si>
  <si>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</si>
  <si>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</si>
  <si>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</si>
  <si>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</si>
  <si>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</si>
  <si>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</si>
  <si>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</si>
  <si>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</si>
  <si>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</si>
  <si>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</si>
  <si>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</si>
  <si>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</si>
  <si>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</si>
  <si>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</si>
  <si>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</si>
  <si>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</si>
  <si>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</si>
  <si>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</si>
  <si>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</si>
  <si>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</si>
  <si>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</si>
  <si>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</si>
  <si>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</si>
  <si>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</si>
  <si>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</si>
  <si>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</si>
  <si>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</si>
  <si>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</si>
  <si>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</si>
  <si>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</si>
  <si>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</si>
  <si>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</si>
  <si>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</si>
  <si>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</si>
  <si>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</si>
  <si>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</si>
  <si>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</si>
  <si>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</si>
  <si>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</si>
  <si>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</si>
  <si>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</si>
  <si>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</si>
  <si>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</si>
  <si>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</si>
  <si>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</si>
  <si>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</si>
  <si>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</si>
  <si>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</si>
  <si>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</si>
  <si>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</si>
  <si>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</si>
  <si>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</si>
  <si>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</si>
  <si>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</si>
  <si>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</si>
  <si>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</si>
  <si>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</si>
  <si>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</si>
  <si>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</si>
  <si>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</si>
  <si>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</si>
  <si>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</si>
  <si>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</si>
  <si>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</si>
  <si>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</si>
  <si>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</si>
  <si>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</si>
  <si>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</si>
  <si>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</si>
  <si>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</si>
  <si>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</si>
  <si>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</si>
  <si>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</si>
  <si>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</si>
  <si>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</si>
  <si>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</si>
  <si>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</si>
  <si>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</si>
  <si>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</si>
  <si>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</si>
  <si>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</si>
  <si>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</si>
  <si>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</si>
  <si>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</si>
  <si>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</si>
  <si>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</si>
  <si>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</si>
  <si>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</si>
  <si>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</si>
  <si>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</si>
  <si>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</si>
  <si>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</si>
  <si>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</si>
  <si>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</si>
  <si>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</si>
  <si>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</si>
  <si>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</si>
  <si>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</si>
  <si>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</si>
  <si>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</si>
  <si>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</si>
  <si>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</si>
  <si>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</si>
  <si>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</si>
  <si>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</si>
  <si>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</si>
  <si>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</si>
  <si>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</si>
  <si>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</si>
  <si>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</si>
  <si>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</si>
  <si>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</si>
  <si>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</si>
  <si>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</si>
  <si>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</si>
  <si>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</si>
  <si>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</si>
  <si>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</si>
  <si>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</si>
  <si>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</si>
  <si>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</si>
  <si>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</si>
  <si>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</si>
  <si>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</si>
  <si>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</si>
  <si>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</si>
  <si>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</si>
  <si>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</si>
  <si>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</si>
  <si>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</si>
  <si>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</si>
  <si>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</si>
  <si>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</si>
  <si>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</si>
  <si>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</si>
  <si>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</si>
  <si>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</si>
  <si>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</si>
  <si>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</si>
  <si>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</si>
  <si>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</si>
  <si>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</si>
  <si>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</si>
  <si>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</si>
  <si>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</si>
  <si>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</si>
  <si>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</si>
  <si>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</si>
  <si>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</si>
  <si>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</si>
  <si>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</si>
  <si>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</si>
  <si>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</si>
  <si>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</si>
  <si>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</si>
  <si>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</si>
  <si>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</si>
  <si>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</si>
  <si>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</si>
  <si>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</si>
  <si>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</si>
  <si>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</si>
  <si>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</si>
  <si>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</si>
  <si>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</si>
  <si>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</si>
  <si>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</si>
  <si>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</si>
  <si>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</si>
  <si>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</si>
  <si>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</si>
  <si>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</si>
  <si>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</si>
  <si>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</si>
  <si>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</si>
  <si>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</si>
  <si>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</si>
  <si>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</si>
  <si>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</si>
  <si>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</si>
  <si>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</si>
  <si>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</si>
  <si>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</si>
  <si>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</si>
  <si>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</si>
  <si>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</si>
  <si>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</si>
  <si>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</si>
  <si>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</si>
  <si>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</si>
  <si>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</si>
  <si>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</si>
  <si>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</si>
  <si>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</si>
  <si>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</si>
  <si>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</si>
  <si>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</si>
  <si>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</si>
  <si>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</si>
  <si>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</si>
  <si>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</si>
  <si>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</si>
  <si>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</si>
  <si>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</si>
  <si>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</si>
  <si>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</si>
  <si>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</si>
  <si>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</si>
  <si>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</si>
  <si>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</si>
  <si>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</si>
  <si>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</si>
  <si>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</si>
  <si>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</si>
  <si>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</si>
  <si>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</si>
  <si>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</si>
  <si>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</si>
  <si>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</si>
  <si>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</si>
  <si>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</si>
  <si>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</si>
  <si>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</si>
  <si>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</si>
  <si>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</si>
  <si>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</si>
  <si>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</si>
  <si>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</si>
  <si>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</si>
  <si>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</si>
  <si>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</si>
  <si>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</si>
  <si>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</si>
  <si>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</si>
  <si>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</si>
  <si>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</si>
  <si>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</si>
  <si>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</si>
  <si>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</si>
  <si>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</si>
  <si>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</si>
  <si>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</si>
  <si>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</si>
  <si>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</si>
  <si>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</si>
  <si>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</si>
  <si>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</si>
  <si>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</si>
  <si>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</si>
  <si>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</si>
  <si>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</si>
  <si>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</si>
  <si>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</si>
  <si>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</si>
  <si>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</si>
  <si>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</si>
  <si>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</si>
  <si>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</si>
  <si>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</si>
  <si>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</si>
  <si>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</si>
  <si>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</si>
  <si>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</si>
  <si>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</si>
  <si>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</si>
  <si>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</si>
  <si>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</si>
  <si>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</si>
  <si>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</si>
  <si>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</si>
  <si>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</si>
  <si>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</si>
  <si>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</si>
  <si>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</si>
  <si>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</si>
  <si>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</si>
  <si>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</si>
  <si>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</si>
  <si>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</si>
  <si>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</si>
  <si>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</si>
  <si>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</si>
  <si>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</si>
  <si>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</si>
  <si>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</si>
  <si>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</si>
  <si>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</si>
  <si>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</si>
  <si>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</si>
  <si>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</si>
  <si>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</si>
  <si>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</si>
  <si>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</si>
  <si>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</si>
  <si>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</si>
  <si>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</si>
  <si>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</si>
  <si>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</si>
  <si>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</si>
  <si>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</si>
  <si>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</si>
  <si>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</si>
  <si>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</si>
  <si>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</si>
  <si>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</si>
  <si>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</si>
  <si>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</si>
  <si>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</si>
  <si>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</si>
  <si>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</si>
  <si>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</si>
  <si>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</si>
  <si>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</si>
  <si>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</si>
  <si>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</si>
  <si>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</si>
  <si>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</si>
  <si>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</si>
  <si>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</si>
  <si>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</si>
  <si>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</si>
  <si>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</si>
  <si>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</si>
  <si>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</si>
  <si>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</si>
  <si>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</si>
  <si>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</si>
  <si>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</si>
  <si>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</si>
  <si>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</si>
  <si>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</si>
  <si>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</si>
  <si>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</si>
  <si>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</si>
  <si>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</si>
  <si>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</si>
  <si>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</si>
  <si>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</si>
  <si>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</si>
  <si>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</si>
  <si>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</si>
  <si>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</si>
  <si>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</si>
  <si>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</si>
  <si>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</si>
  <si>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</si>
  <si>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</si>
  <si>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</si>
  <si>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</si>
  <si>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</si>
  <si>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</si>
  <si>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</si>
  <si>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</si>
  <si>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</si>
  <si>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</si>
  <si>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</si>
  <si>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</si>
  <si>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</si>
  <si>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</si>
  <si>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</si>
  <si>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</si>
  <si>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</si>
  <si>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</si>
  <si>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</si>
  <si>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</si>
  <si>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</si>
  <si>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</si>
  <si>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</si>
  <si>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</si>
  <si>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</si>
  <si>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</si>
  <si>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</si>
  <si>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</si>
  <si>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</si>
  <si>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</si>
  <si>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</si>
  <si>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</si>
  <si>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</si>
  <si>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</si>
  <si>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</si>
  <si>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</si>
  <si>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</si>
  <si>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</si>
  <si>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</si>
  <si>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</si>
  <si>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</si>
  <si>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</si>
  <si>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</si>
  <si>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</si>
  <si>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</si>
  <si>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</si>
  <si>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</si>
  <si>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</si>
  <si>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</si>
  <si>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</si>
  <si>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</si>
  <si>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</si>
  <si>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</si>
  <si>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</si>
  <si>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</si>
  <si>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</si>
  <si>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</si>
  <si>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</si>
  <si>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</si>
  <si>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</si>
  <si>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</si>
  <si>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</si>
  <si>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</si>
  <si>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</si>
  <si>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</si>
  <si>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</si>
  <si>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</si>
  <si>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</si>
  <si>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</si>
  <si>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</si>
  <si>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</si>
  <si>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</si>
  <si>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</si>
  <si>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</si>
  <si>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</si>
  <si>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</si>
  <si>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</si>
  <si>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</si>
  <si>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</si>
  <si>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</si>
  <si>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</si>
  <si>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</si>
  <si>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</si>
  <si>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</si>
  <si>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</si>
  <si>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</si>
  <si>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</si>
  <si>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</si>
  <si>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</si>
  <si>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</si>
  <si>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</si>
  <si>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</si>
  <si>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</si>
  <si>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</si>
  <si>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</si>
  <si>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</si>
  <si>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</si>
  <si>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</si>
  <si>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</si>
  <si>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</si>
  <si>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</si>
  <si>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</si>
  <si>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</si>
  <si>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</si>
  <si>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</si>
  <si>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</si>
  <si>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</si>
  <si>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</si>
  <si>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</si>
  <si>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</si>
  <si>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</si>
  <si>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</si>
  <si>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</si>
  <si>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</si>
  <si>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</si>
  <si>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</si>
  <si>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</si>
  <si>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</si>
  <si>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</si>
  <si>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</si>
  <si>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</si>
  <si>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</si>
  <si>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</si>
  <si>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</si>
  <si>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</si>
  <si>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</si>
  <si>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</si>
  <si>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</si>
  <si>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</si>
  <si>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</si>
  <si>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</si>
  <si>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</si>
  <si>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</si>
  <si>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</si>
  <si>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</si>
  <si>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</si>
  <si>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</si>
  <si>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</si>
  <si>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</si>
  <si>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</si>
  <si>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</si>
  <si>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</si>
  <si>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</si>
  <si>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</si>
  <si>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</si>
  <si>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</si>
  <si>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</si>
  <si>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</si>
  <si>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</si>
  <si>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</si>
  <si>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</si>
  <si>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</si>
  <si>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</si>
  <si>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</si>
  <si>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</si>
  <si>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</si>
  <si>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</si>
  <si>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</si>
  <si>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</si>
  <si>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</si>
  <si>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</si>
  <si>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</si>
  <si>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</si>
  <si>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</si>
  <si>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</si>
  <si>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</si>
  <si>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</si>
  <si>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</si>
  <si>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</si>
  <si>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</si>
  <si>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</si>
  <si>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</si>
  <si>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</si>
  <si>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</si>
  <si>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</si>
  <si>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</si>
  <si>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</si>
  <si>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</si>
  <si>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</si>
  <si>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</si>
  <si>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</si>
  <si>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</si>
  <si>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</si>
  <si>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</si>
  <si>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</si>
  <si>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</si>
  <si>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</si>
  <si>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</si>
  <si>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</si>
  <si>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</si>
  <si>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</si>
  <si>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</si>
  <si>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</si>
  <si>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</si>
  <si>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</si>
  <si>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</si>
  <si>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</si>
  <si>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</si>
  <si>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</si>
  <si>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</si>
  <si>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</si>
  <si>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</si>
  <si>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</si>
  <si>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</si>
  <si>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</si>
  <si>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</si>
  <si>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</si>
  <si>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</si>
  <si>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</si>
  <si>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</si>
  <si>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</si>
  <si>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</si>
  <si>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</si>
  <si>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</si>
  <si>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</si>
  <si>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</si>
  <si>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</si>
  <si>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</si>
  <si>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</si>
  <si>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</si>
  <si>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</si>
  <si>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</si>
  <si>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</si>
  <si>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</si>
  <si>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</si>
  <si>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</si>
  <si>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</si>
  <si>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</si>
  <si>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</si>
  <si>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</si>
  <si>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</si>
  <si>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</si>
  <si>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</si>
  <si>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</si>
  <si>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</si>
  <si>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</si>
  <si>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</si>
  <si>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</si>
  <si>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</si>
  <si>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</si>
  <si>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</si>
  <si>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</si>
  <si>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</si>
  <si>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</si>
  <si>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</si>
  <si>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</si>
  <si>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</si>
  <si>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</si>
  <si>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</si>
  <si>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</si>
  <si>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</si>
  <si>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</si>
  <si>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</si>
  <si>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</si>
  <si>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</si>
  <si>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</si>
  <si>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</si>
  <si>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</si>
  <si>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</si>
  <si>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</si>
  <si>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</si>
  <si>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</si>
  <si>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</si>
  <si>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</si>
  <si>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</si>
  <si>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</si>
  <si>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</si>
  <si>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</si>
  <si>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</si>
  <si>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</si>
  <si>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</si>
  <si>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</si>
  <si>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</si>
  <si>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</si>
  <si>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</si>
  <si>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</si>
  <si>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</si>
  <si>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</si>
  <si>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</si>
  <si>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</si>
  <si>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</si>
  <si>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</si>
  <si>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</si>
  <si>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</si>
  <si>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</si>
  <si>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</si>
  <si>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</si>
  <si>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</si>
  <si>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</si>
  <si>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</si>
  <si>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</si>
  <si>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</si>
  <si>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</si>
  <si>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</si>
  <si>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</si>
  <si>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</si>
  <si>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</si>
  <si>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</si>
  <si>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</si>
  <si>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</si>
  <si>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</si>
  <si>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</si>
  <si>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</si>
  <si>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</si>
  <si>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</si>
  <si>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</si>
  <si>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</si>
  <si>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</si>
  <si>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</si>
  <si>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</si>
  <si>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</si>
  <si>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</si>
  <si>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</si>
  <si>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</si>
  <si>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</si>
  <si>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</si>
  <si>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</si>
  <si>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</si>
  <si>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</si>
  <si>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</si>
  <si>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</si>
  <si>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</si>
  <si>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</si>
  <si>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</si>
  <si>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</si>
  <si>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</si>
  <si>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</si>
  <si>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</si>
  <si>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</si>
  <si>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</si>
  <si>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</si>
  <si>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</si>
  <si>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</si>
  <si>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</si>
  <si>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</si>
  <si>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</si>
  <si>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</si>
  <si>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</si>
  <si>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</si>
  <si>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</si>
  <si>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</si>
  <si>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</si>
  <si>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</si>
  <si>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</si>
  <si>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</si>
  <si>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</si>
  <si>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</si>
  <si>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</si>
  <si>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</si>
  <si>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</si>
  <si>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</si>
  <si>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</si>
  <si>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</si>
  <si>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</si>
  <si>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</si>
  <si>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</si>
  <si>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</si>
  <si>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</si>
  <si>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</si>
  <si>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</si>
  <si>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</si>
  <si>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</si>
  <si>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</si>
  <si>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</si>
  <si>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</si>
  <si>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</si>
  <si>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</si>
  <si>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</si>
  <si>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</si>
  <si>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</si>
  <si>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</si>
  <si>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</si>
  <si>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</si>
  <si>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</si>
  <si>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</si>
  <si>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</si>
  <si>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</si>
  <si>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</si>
  <si>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</si>
  <si>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</si>
  <si>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</si>
  <si>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</si>
  <si>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</si>
  <si>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</si>
  <si>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</si>
  <si>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</si>
  <si>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</si>
  <si>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</si>
  <si>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</si>
  <si>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</si>
  <si>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</si>
  <si>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</si>
  <si>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</si>
  <si>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</si>
  <si>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</si>
  <si>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</si>
  <si>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</si>
  <si>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</si>
  <si>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</si>
  <si>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</si>
  <si>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</si>
  <si>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</si>
  <si>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</si>
  <si>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</si>
  <si>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</si>
  <si>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</si>
  <si>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</si>
  <si>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</si>
  <si>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</si>
  <si>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</si>
  <si>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</si>
  <si>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</si>
  <si>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</si>
  <si>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</si>
  <si>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</si>
  <si>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</si>
  <si>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</si>
  <si>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</si>
  <si>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</si>
  <si>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</si>
  <si>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</si>
  <si>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</si>
  <si>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</si>
  <si>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</si>
  <si>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</si>
  <si>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</si>
  <si>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</si>
  <si>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</si>
  <si>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</si>
  <si>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</si>
  <si>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</si>
  <si>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</si>
  <si>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</si>
  <si>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</si>
  <si>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</si>
  <si>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</si>
  <si>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</si>
  <si>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</si>
  <si>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</si>
  <si>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</si>
  <si>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</si>
  <si>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</si>
  <si>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</si>
  <si>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</si>
  <si>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</si>
  <si>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</si>
  <si>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</si>
  <si>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</si>
  <si>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</si>
  <si>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</si>
  <si>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</si>
  <si>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</si>
  <si>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</si>
  <si>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</si>
  <si>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</si>
  <si>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</si>
  <si>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</si>
  <si>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</si>
  <si>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</si>
  <si>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</si>
  <si>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</si>
  <si>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</si>
  <si>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</si>
  <si>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</si>
  <si>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</si>
  <si>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</si>
  <si>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</si>
  <si>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</si>
  <si>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</si>
  <si>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</si>
  <si>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</si>
  <si>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</si>
  <si>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</si>
  <si>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</si>
  <si>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</si>
  <si>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</si>
  <si>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</si>
  <si>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</si>
  <si>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</si>
  <si>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</si>
  <si>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</si>
  <si>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</si>
  <si>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</si>
  <si>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</si>
  <si>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</si>
  <si>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</si>
  <si>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</si>
  <si>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</si>
  <si>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</si>
  <si>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</si>
  <si>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</si>
  <si>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</si>
  <si>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</si>
  <si>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</si>
  <si>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</si>
  <si>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</si>
  <si>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</si>
  <si>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</si>
  <si>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</si>
  <si>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</si>
  <si>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</si>
  <si>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</si>
  <si>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</si>
  <si>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</si>
  <si>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</si>
  <si>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</si>
  <si>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</si>
  <si>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</si>
  <si>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</si>
  <si>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</si>
  <si>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</si>
  <si>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</si>
  <si>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</si>
  <si>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</si>
  <si>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</si>
  <si>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</si>
  <si>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</si>
  <si>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</si>
  <si>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</si>
  <si>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</si>
  <si>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</si>
  <si>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</si>
  <si>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</si>
  <si>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</si>
  <si>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</si>
  <si>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</si>
  <si>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</si>
  <si>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</si>
  <si>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</si>
  <si>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</si>
  <si>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</si>
  <si>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</si>
  <si>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</si>
  <si>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</si>
  <si>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</si>
  <si>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</si>
  <si>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</si>
  <si>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</si>
  <si>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</si>
  <si>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</si>
  <si>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</si>
  <si>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</si>
  <si>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</si>
  <si>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</si>
  <si>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</si>
  <si>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</si>
  <si>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</si>
  <si>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</si>
  <si>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</si>
  <si>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</si>
  <si>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</si>
  <si>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</si>
  <si>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</si>
  <si>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</si>
  <si>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</si>
  <si>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</si>
  <si>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</si>
  <si>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</si>
  <si>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</si>
  <si>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</si>
  <si>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</si>
  <si>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</si>
  <si>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</si>
  <si>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</si>
  <si>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</si>
  <si>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</si>
  <si>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</si>
  <si>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</si>
  <si>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</si>
  <si>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</si>
  <si>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</si>
  <si>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</si>
  <si>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</si>
  <si>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</si>
  <si>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</si>
  <si>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</si>
  <si>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</si>
  <si>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</si>
  <si>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</si>
  <si>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</si>
  <si>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</si>
  <si>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</si>
  <si>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</si>
  <si>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</si>
  <si>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</si>
  <si>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</si>
  <si>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</si>
  <si>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</si>
  <si>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</si>
  <si>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</si>
  <si>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</si>
  <si>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</si>
  <si>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</si>
  <si>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</si>
  <si>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</si>
  <si>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</si>
  <si>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</si>
  <si>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</si>
  <si>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</si>
  <si>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</si>
  <si>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</si>
  <si>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</si>
  <si>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</si>
  <si>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</si>
  <si>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</si>
  <si>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</si>
  <si>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</si>
  <si>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</si>
  <si>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</si>
  <si>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</si>
  <si>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</si>
  <si>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</si>
  <si>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</si>
  <si>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</si>
  <si>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</si>
  <si>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</si>
  <si>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</si>
  <si>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</si>
  <si>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</si>
  <si>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</si>
  <si>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</si>
  <si>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</si>
  <si>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</si>
  <si>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</si>
  <si>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</si>
  <si>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</si>
  <si>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</si>
  <si>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</si>
  <si>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</si>
  <si>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</si>
  <si>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</si>
  <si>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</si>
  <si>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</si>
  <si>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</si>
  <si>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</si>
  <si>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</si>
  <si>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</si>
  <si>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</si>
  <si>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</si>
  <si>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</si>
  <si>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</si>
  <si>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</si>
  <si>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</si>
  <si>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</si>
  <si>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</si>
  <si>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</si>
  <si>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</si>
  <si>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</si>
  <si>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</si>
  <si>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</si>
  <si>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</si>
  <si>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</si>
  <si>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</si>
  <si>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</si>
  <si>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</si>
  <si>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</si>
  <si>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</si>
  <si>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</si>
  <si>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</si>
  <si>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</si>
  <si>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</si>
  <si>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</si>
  <si>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</si>
  <si>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</si>
  <si>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</si>
  <si>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</si>
  <si>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</si>
  <si>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</si>
  <si>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</si>
  <si>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</si>
  <si>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</si>
  <si>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</si>
  <si>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</si>
  <si>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</si>
  <si>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</si>
  <si>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</si>
  <si>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</si>
  <si>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</si>
  <si>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</si>
  <si>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</si>
  <si>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</si>
  <si>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</si>
  <si>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</si>
  <si>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</si>
  <si>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</si>
  <si>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</si>
  <si>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</si>
  <si>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</si>
  <si>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</si>
  <si>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</si>
  <si>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</si>
  <si>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</si>
  <si>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</si>
  <si>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</si>
  <si>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</si>
  <si>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</si>
  <si>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</si>
  <si>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</si>
  <si>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</si>
  <si>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</si>
  <si>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</si>
  <si>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</si>
  <si>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</si>
  <si>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</si>
  <si>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</si>
  <si>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</si>
  <si>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</si>
  <si>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</si>
  <si>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</si>
  <si>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</si>
  <si>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</si>
  <si>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</si>
  <si>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</si>
  <si>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</si>
  <si>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</si>
  <si>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</si>
  <si>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</si>
  <si>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</si>
  <si>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</si>
  <si>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</si>
  <si>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</si>
  <si>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</si>
  <si>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</si>
  <si>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</si>
  <si>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</si>
  <si>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</si>
  <si>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</si>
  <si>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</si>
  <si>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</si>
  <si>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</si>
  <si>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</si>
  <si>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</si>
  <si>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</si>
  <si>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</si>
  <si>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</si>
  <si>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</si>
  <si>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</si>
  <si>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</si>
  <si>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</si>
  <si>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</si>
  <si>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</si>
  <si>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</si>
  <si>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</si>
  <si>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</si>
  <si>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</si>
  <si>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</si>
  <si>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</si>
  <si>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</si>
  <si>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</si>
  <si>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</si>
  <si>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</si>
  <si>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</si>
  <si>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</si>
  <si>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</si>
  <si>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</si>
  <si>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</si>
  <si>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</si>
  <si>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</si>
  <si>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</si>
  <si>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</si>
  <si>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</si>
  <si>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</si>
  <si>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</si>
  <si>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</si>
  <si>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</si>
  <si>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</si>
  <si>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</si>
  <si>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</si>
  <si>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</si>
  <si>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</si>
  <si>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</si>
  <si>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</si>
  <si>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</si>
  <si>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</si>
  <si>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</si>
  <si>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</si>
  <si>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</si>
  <si>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</si>
  <si>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</si>
  <si>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</si>
  <si>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</si>
  <si>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</si>
  <si>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</si>
  <si>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</si>
  <si>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</si>
  <si>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</si>
  <si>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</si>
  <si>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</si>
  <si>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</si>
  <si>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</si>
  <si>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</si>
  <si>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</si>
  <si>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</si>
  <si>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</si>
  <si>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</si>
  <si>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</si>
  <si>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</si>
  <si>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</si>
  <si>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</si>
  <si>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</si>
  <si>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</si>
  <si>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</si>
  <si>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</si>
  <si>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</si>
  <si>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</si>
  <si>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</si>
  <si>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</si>
  <si>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</si>
  <si>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</si>
  <si>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</si>
  <si>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</si>
  <si>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</si>
  <si>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</si>
  <si>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</si>
  <si>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</si>
  <si>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</si>
  <si>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</si>
  <si>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</si>
  <si>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</si>
  <si>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</si>
  <si>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</si>
  <si>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</si>
  <si>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</si>
  <si>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</si>
  <si>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</si>
  <si>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</si>
  <si>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</si>
  <si>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</si>
  <si>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</si>
  <si>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</si>
  <si>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</si>
  <si>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</si>
  <si>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</si>
  <si>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</si>
  <si>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</si>
  <si>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</si>
  <si>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</si>
  <si>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</si>
  <si>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</si>
  <si>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</si>
  <si>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</si>
  <si>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</si>
  <si>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</si>
  <si>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</si>
  <si>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</si>
  <si>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</si>
  <si>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</si>
  <si>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</si>
  <si>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</si>
  <si>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</si>
  <si>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</si>
  <si>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</si>
  <si>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</si>
  <si>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</si>
  <si>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</si>
  <si>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</si>
  <si>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</si>
  <si>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</si>
  <si>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</si>
  <si>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</si>
  <si>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</si>
  <si>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</si>
  <si>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</si>
  <si>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</si>
  <si>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</si>
  <si>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</si>
  <si>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</si>
  <si>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</si>
  <si>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</si>
  <si>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</si>
  <si>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</si>
  <si>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</si>
  <si>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</si>
  <si>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</si>
  <si>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</si>
  <si>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</si>
  <si>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</si>
  <si>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</si>
  <si>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</si>
  <si>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</si>
  <si>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</si>
  <si>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</si>
  <si>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</si>
  <si>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</si>
  <si>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</si>
  <si>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</si>
  <si>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</si>
  <si>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</si>
  <si>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</si>
  <si>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</si>
  <si>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</si>
  <si>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</si>
  <si>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</si>
  <si>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</si>
  <si>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</si>
  <si>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</si>
  <si>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</si>
  <si>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</si>
  <si>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</si>
  <si>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</si>
  <si>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</si>
  <si>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</si>
  <si>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</si>
  <si>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</si>
  <si>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</si>
  <si>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</si>
  <si>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</si>
  <si>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</si>
  <si>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</si>
  <si>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</si>
  <si>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</si>
  <si>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</si>
  <si>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</si>
  <si>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</si>
  <si>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</si>
  <si>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</si>
  <si>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</si>
  <si>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</si>
  <si>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</si>
  <si>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</si>
  <si>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</si>
  <si>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</si>
  <si>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</si>
  <si>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</si>
  <si>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</si>
  <si>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</si>
  <si>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</si>
  <si>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</si>
  <si>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</si>
  <si>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</si>
  <si>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</si>
  <si>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</si>
  <si>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</si>
  <si>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</si>
  <si>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</si>
  <si>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</si>
  <si>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</si>
  <si>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</si>
  <si>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</si>
  <si>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</si>
  <si>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</si>
  <si>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</si>
  <si>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</si>
  <si>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</si>
  <si>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</si>
  <si>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</si>
  <si>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</si>
  <si>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</si>
  <si>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</si>
  <si>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</si>
  <si>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</si>
  <si>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</si>
  <si>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</si>
  <si>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</si>
  <si>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</si>
  <si>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</si>
  <si>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</si>
  <si>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</si>
  <si>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</si>
  <si>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</si>
  <si>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</si>
  <si>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</si>
  <si>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</si>
  <si>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</si>
  <si>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</si>
  <si>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</si>
  <si>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</si>
  <si>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</si>
  <si>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</si>
  <si>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</si>
  <si>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</si>
  <si>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</si>
  <si>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</si>
  <si>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</si>
  <si>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</si>
  <si>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</si>
  <si>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</si>
  <si>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</si>
  <si>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</si>
  <si>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</si>
  <si>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</si>
  <si>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</si>
  <si>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</si>
  <si>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</si>
  <si>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</si>
  <si>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</si>
  <si>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</si>
  <si>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</si>
  <si>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</si>
  <si>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</si>
  <si>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</si>
  <si>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</si>
  <si>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</si>
  <si>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</si>
  <si>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</si>
  <si>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</si>
  <si>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</si>
  <si>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</si>
  <si>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</si>
  <si>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</si>
  <si>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</si>
  <si>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</si>
  <si>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</si>
  <si>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</si>
  <si>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</si>
  <si>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</si>
  <si>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</si>
  <si>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</si>
  <si>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</si>
  <si>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</si>
  <si>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</si>
  <si>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</si>
  <si>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</si>
  <si>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</si>
  <si>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</si>
  <si>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</si>
  <si>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</si>
  <si>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</si>
  <si>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</si>
  <si>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</si>
  <si>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</si>
  <si>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</si>
  <si>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</si>
  <si>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</si>
  <si>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</si>
  <si>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</si>
  <si>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</si>
  <si>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</si>
  <si>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</si>
  <si>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</si>
  <si>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</si>
  <si>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</si>
  <si>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</si>
  <si>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</si>
  <si>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</si>
  <si>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</si>
  <si>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</si>
  <si>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</si>
  <si>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</si>
  <si>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</si>
  <si>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</si>
  <si>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</si>
  <si>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</si>
  <si>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</si>
  <si>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</si>
  <si>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</si>
  <si>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</si>
  <si>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</si>
  <si>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</si>
  <si>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</si>
  <si>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</si>
  <si>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</si>
  <si>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</si>
  <si>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</si>
  <si>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</si>
  <si>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</si>
  <si>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</si>
  <si>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</si>
  <si>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</si>
  <si>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</si>
  <si>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</si>
  <si>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</si>
  <si>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</si>
  <si>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</si>
  <si>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</si>
  <si>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</si>
  <si>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</si>
  <si>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</si>
  <si>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</si>
  <si>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</si>
  <si>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</si>
  <si>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</si>
  <si>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</si>
  <si>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</si>
  <si>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</si>
  <si>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</si>
  <si>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</si>
  <si>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</si>
  <si>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</si>
  <si>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</si>
  <si>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</si>
  <si>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</si>
  <si>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</si>
  <si>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</si>
  <si>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</si>
  <si>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</si>
  <si>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</si>
  <si>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</si>
  <si>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</si>
  <si>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</si>
  <si>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</si>
  <si>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</si>
  <si>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</si>
  <si>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</si>
  <si>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</si>
  <si>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</si>
  <si>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</si>
  <si>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</si>
  <si>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</si>
  <si>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</si>
  <si>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</si>
  <si>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</si>
  <si>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</si>
  <si>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</si>
  <si>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</si>
  <si>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</si>
  <si>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</si>
  <si>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</si>
  <si>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</si>
  <si>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</si>
  <si>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</si>
  <si>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</si>
  <si>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</si>
  <si>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</si>
  <si>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</si>
  <si>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</si>
  <si>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</si>
  <si>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</si>
  <si>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</si>
  <si>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</si>
  <si>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</si>
  <si>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</si>
  <si>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</si>
  <si>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</si>
  <si>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</si>
  <si>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</si>
  <si>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</si>
  <si>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</si>
  <si>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</si>
  <si>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</si>
  <si>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</si>
  <si>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</si>
  <si>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</si>
  <si>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</si>
  <si>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</si>
  <si>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</si>
  <si>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</si>
  <si>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</si>
  <si>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</si>
  <si>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</si>
  <si>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</si>
  <si>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</si>
  <si>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</si>
  <si>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</si>
  <si>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</si>
  <si>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</si>
  <si>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</si>
  <si>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</si>
  <si>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</si>
  <si>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</si>
  <si>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</si>
  <si>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</si>
  <si>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</si>
  <si>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</si>
  <si>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</si>
  <si>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</si>
  <si>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</si>
  <si>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</si>
  <si>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</si>
  <si>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</si>
  <si>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</si>
  <si>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</si>
  <si>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</si>
  <si>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</si>
  <si>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</si>
  <si>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</si>
  <si>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</si>
  <si>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</si>
  <si>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</si>
  <si>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</si>
  <si>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</si>
  <si>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</si>
  <si>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</si>
  <si>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</si>
  <si>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</si>
  <si>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</si>
  <si>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</si>
  <si>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</si>
  <si>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</si>
  <si>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</si>
  <si>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</si>
  <si>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</si>
  <si>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</si>
  <si>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</si>
  <si>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</si>
  <si>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</si>
  <si>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</si>
  <si>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</si>
  <si>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</si>
  <si>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</si>
  <si>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</si>
  <si>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</si>
  <si>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</si>
  <si>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</si>
  <si>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</si>
  <si>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</si>
  <si>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</si>
  <si>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</si>
  <si>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</si>
  <si>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</si>
  <si>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</si>
  <si>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</si>
  <si>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</si>
  <si>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</si>
  <si>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</si>
  <si>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</si>
  <si>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</si>
  <si>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</si>
  <si>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</si>
  <si>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</si>
  <si>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</si>
  <si>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</si>
  <si>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</si>
  <si>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</si>
  <si>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</si>
  <si>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</si>
  <si>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</si>
  <si>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</si>
  <si>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</si>
  <si>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</si>
  <si>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</si>
  <si>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</si>
  <si>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</si>
  <si>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</si>
  <si>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</si>
  <si>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</si>
  <si>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</si>
  <si>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</si>
  <si>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</si>
  <si>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</si>
  <si>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</si>
  <si>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</si>
  <si>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</si>
  <si>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</si>
  <si>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</si>
  <si>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</si>
  <si>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</si>
  <si>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</si>
  <si>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</si>
  <si>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</si>
  <si>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</si>
  <si>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</si>
  <si>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</si>
  <si>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</si>
  <si>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</si>
  <si>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</si>
  <si>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</si>
  <si>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</si>
  <si>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</si>
  <si>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</si>
  <si>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</si>
  <si>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</si>
  <si>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</si>
  <si>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</si>
  <si>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</si>
  <si>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</si>
  <si>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</si>
  <si>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</si>
  <si>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</si>
  <si>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</si>
  <si>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</si>
  <si>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</si>
  <si>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</si>
  <si>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</si>
  <si>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</si>
  <si>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</si>
  <si>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</si>
  <si>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</si>
  <si>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</si>
  <si>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</si>
  <si>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</si>
  <si>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</si>
  <si>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</si>
  <si>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</si>
  <si>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</si>
  <si>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</si>
  <si>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</si>
  <si>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</si>
  <si>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</si>
  <si>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</si>
  <si>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</si>
  <si>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</si>
  <si>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</si>
  <si>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</si>
  <si>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</si>
  <si>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</si>
  <si>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</si>
  <si>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</si>
  <si>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</si>
  <si>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</si>
  <si>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</si>
  <si>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</si>
  <si>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</si>
  <si>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</si>
  <si>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</si>
  <si>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</si>
  <si>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</si>
  <si>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</si>
  <si>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</si>
  <si>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</si>
  <si>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</si>
  <si>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</si>
  <si>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</si>
  <si>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</si>
  <si>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</si>
  <si>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</si>
  <si>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</si>
  <si>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</si>
  <si>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</si>
  <si>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</si>
  <si>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</si>
  <si>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</si>
  <si>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</si>
  <si>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</si>
  <si>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</si>
  <si>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</si>
  <si>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</si>
  <si>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</si>
  <si>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</si>
  <si>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</si>
  <si>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</si>
  <si>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</si>
  <si>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</si>
  <si>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</si>
  <si>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</si>
  <si>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</si>
  <si>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</si>
  <si>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</si>
  <si>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</si>
  <si>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</si>
  <si>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</si>
  <si>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</si>
  <si>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</si>
  <si>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</si>
  <si>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</si>
  <si>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</si>
  <si>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</si>
  <si>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</si>
  <si>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</si>
  <si>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</si>
  <si>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</si>
  <si>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</si>
  <si>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</si>
  <si>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</si>
  <si>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</si>
  <si>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</si>
  <si>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</si>
  <si>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</si>
  <si>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</si>
  <si>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</si>
  <si>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</si>
  <si>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</si>
  <si>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</si>
  <si>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</si>
  <si>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</si>
  <si>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</si>
  <si>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</si>
  <si>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</si>
  <si>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</si>
  <si>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</si>
  <si>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</si>
  <si>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</si>
  <si>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</si>
  <si>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</si>
  <si>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</si>
  <si>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</si>
  <si>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</si>
  <si>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</si>
  <si>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</si>
  <si>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</si>
  <si>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</si>
  <si>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</si>
  <si>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</si>
  <si>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</si>
  <si>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</si>
  <si>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</si>
  <si>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</si>
  <si>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</si>
  <si>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</si>
  <si>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</si>
  <si>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</si>
  <si>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</si>
  <si>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</si>
  <si>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</si>
  <si>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</si>
  <si>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</si>
  <si>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</si>
  <si>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</si>
  <si>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</si>
  <si>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</si>
  <si>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</si>
  <si>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</si>
  <si>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</si>
  <si>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</si>
  <si>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</si>
  <si>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</si>
  <si>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</si>
  <si>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</si>
  <si>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</si>
  <si>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</si>
  <si>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</si>
  <si>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</si>
  <si>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</si>
  <si>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</si>
  <si>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</si>
  <si>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</si>
  <si>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</si>
  <si>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</si>
  <si>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</si>
  <si>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</si>
  <si>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</si>
  <si>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</si>
  <si>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</si>
  <si>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</si>
  <si>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</si>
  <si>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</si>
  <si>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</si>
  <si>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</si>
  <si>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</si>
  <si>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</si>
  <si>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</si>
  <si>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</si>
  <si>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</si>
  <si>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</si>
  <si>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</si>
  <si>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</si>
  <si>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</si>
  <si>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</si>
  <si>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</si>
  <si>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</si>
  <si>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</si>
  <si>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</si>
  <si>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</si>
  <si>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</si>
  <si>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</si>
  <si>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</si>
  <si>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</si>
  <si>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</si>
  <si>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</si>
  <si>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</si>
  <si>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</si>
  <si>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</si>
  <si>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</si>
  <si>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</si>
  <si>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</si>
  <si>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</si>
  <si>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</si>
  <si>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</si>
  <si>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</si>
  <si>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</si>
  <si>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</si>
  <si>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</si>
  <si>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</si>
  <si>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</si>
  <si>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</si>
  <si>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</si>
  <si>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</si>
  <si>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</si>
  <si>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</si>
  <si>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</si>
  <si>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</si>
  <si>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</si>
  <si>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</si>
  <si>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</si>
  <si>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</si>
  <si>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</si>
  <si>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</si>
  <si>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</si>
  <si>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</si>
  <si>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</si>
  <si>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</si>
  <si>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</si>
  <si>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</si>
  <si>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</si>
  <si>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</si>
  <si>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</si>
  <si>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</si>
  <si>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</si>
  <si>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</si>
  <si>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</si>
  <si>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</si>
  <si>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</si>
  <si>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</si>
  <si>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</si>
  <si>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</si>
  <si>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</si>
  <si>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</si>
  <si>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</si>
  <si>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</si>
  <si>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</si>
  <si>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</si>
  <si>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</si>
  <si>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</si>
  <si>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</si>
  <si>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</si>
  <si>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</si>
  <si>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</si>
  <si>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</si>
  <si>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</si>
  <si>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</si>
  <si>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</si>
  <si>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</si>
  <si>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</si>
  <si>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</si>
  <si>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</si>
  <si>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</si>
  <si>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</si>
  <si>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</si>
  <si>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</si>
  <si>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</si>
  <si>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</si>
  <si>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</si>
  <si>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</si>
  <si>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</si>
  <si>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</si>
  <si>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</si>
  <si>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</si>
  <si>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</si>
  <si>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</si>
  <si>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</si>
  <si>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</si>
  <si>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</si>
  <si>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</si>
  <si>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</si>
  <si>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</si>
  <si>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</si>
  <si>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</si>
  <si>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</si>
  <si>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</si>
  <si>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</si>
  <si>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</si>
  <si>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</si>
  <si>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</si>
  <si>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</si>
  <si>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</si>
  <si>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</si>
  <si>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</si>
  <si>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</si>
  <si>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</si>
  <si>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</si>
  <si>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</si>
  <si>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</si>
  <si>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</si>
  <si>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</si>
  <si>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</si>
  <si>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</si>
  <si>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</si>
  <si>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</si>
  <si>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</si>
  <si>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</si>
  <si>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</si>
  <si>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</si>
  <si>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</si>
  <si>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</si>
  <si>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</si>
  <si>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</si>
  <si>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</si>
  <si>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</si>
  <si>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</si>
  <si>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</si>
  <si>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</si>
  <si>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</si>
  <si>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</si>
  <si>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</si>
  <si>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</si>
  <si>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</si>
  <si>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</si>
  <si>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</si>
  <si>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</si>
  <si>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</si>
  <si>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</si>
  <si>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</si>
  <si>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</si>
  <si>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</si>
  <si>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</si>
  <si>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</si>
  <si>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</si>
  <si>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</si>
  <si>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</si>
  <si>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</si>
  <si>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</si>
  <si>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</si>
  <si>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</si>
  <si>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</si>
  <si>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</si>
  <si>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</si>
  <si>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</si>
  <si>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</si>
  <si>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</si>
  <si>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</si>
  <si>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</si>
  <si>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</si>
  <si>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</si>
  <si>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</si>
  <si>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</si>
  <si>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</si>
  <si>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</si>
  <si>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</si>
  <si>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</si>
  <si>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</si>
  <si>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</si>
  <si>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</si>
  <si>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</si>
  <si>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</si>
  <si>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</si>
  <si>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</si>
  <si>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</si>
  <si>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</si>
  <si>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</si>
  <si>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</si>
  <si>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</si>
  <si>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</si>
  <si>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</si>
  <si>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</si>
  <si>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</si>
  <si>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</si>
  <si>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</si>
  <si>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</si>
  <si>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</si>
  <si>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</si>
  <si>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</si>
  <si>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</si>
  <si>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</si>
  <si>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</si>
  <si>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</si>
  <si>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</si>
  <si>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</si>
  <si>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</si>
  <si>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</si>
  <si>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</si>
  <si>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</si>
  <si>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</si>
  <si>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</si>
  <si>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</si>
  <si>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</si>
  <si>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</si>
  <si>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</si>
  <si>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</si>
  <si>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</si>
  <si>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</si>
  <si>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</si>
  <si>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</si>
  <si>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</si>
  <si>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</si>
  <si>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</si>
  <si>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</si>
  <si>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</si>
  <si>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</si>
  <si>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</si>
  <si>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</si>
  <si>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</si>
  <si>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</si>
  <si>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</si>
  <si>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</si>
  <si>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</si>
  <si>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</si>
  <si>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</si>
  <si>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</si>
  <si>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</si>
  <si>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</si>
  <si>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</si>
  <si>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</si>
  <si>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</si>
  <si>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</si>
  <si>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</si>
  <si>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</si>
  <si>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</si>
  <si>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</si>
  <si>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</si>
  <si>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</si>
  <si>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</si>
  <si>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</si>
  <si>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</si>
  <si>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</si>
  <si>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</si>
  <si>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</si>
  <si>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</si>
  <si>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</si>
  <si>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</si>
  <si>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</si>
  <si>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</si>
  <si>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</si>
  <si>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</si>
  <si>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</si>
  <si>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</si>
  <si>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</si>
  <si>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</si>
  <si>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</si>
  <si>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</si>
  <si>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</si>
  <si>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</si>
  <si>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</si>
  <si>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</si>
  <si>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</si>
  <si>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</si>
  <si>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</si>
  <si>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</si>
  <si>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</si>
  <si>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</si>
  <si>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</si>
  <si>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</si>
  <si>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</si>
  <si>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</si>
  <si>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</si>
  <si>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</si>
  <si>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</si>
  <si>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</si>
  <si>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</si>
  <si>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</si>
  <si>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</si>
  <si>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</si>
  <si>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</si>
  <si>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</si>
  <si>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</si>
  <si>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</si>
  <si>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</si>
  <si>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</si>
  <si>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</si>
  <si>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</si>
  <si>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</si>
  <si>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</si>
  <si>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</si>
  <si>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</si>
  <si>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</si>
  <si>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</si>
  <si>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</si>
  <si>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</si>
  <si>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</si>
  <si>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</si>
  <si>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</si>
  <si>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</si>
  <si>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</si>
  <si>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</si>
  <si>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</si>
  <si>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</si>
  <si>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</si>
  <si>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</si>
  <si>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</si>
  <si>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</si>
  <si>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</si>
  <si>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</si>
  <si>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</si>
  <si>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</si>
  <si>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</si>
  <si>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</si>
  <si>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</si>
  <si>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</si>
  <si>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</si>
  <si>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</si>
  <si>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</si>
  <si>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</si>
  <si>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</si>
  <si>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</si>
  <si>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</si>
  <si>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</si>
  <si>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</si>
  <si>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</si>
  <si>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</si>
  <si>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</si>
  <si>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</si>
  <si>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</si>
  <si>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</si>
  <si>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</si>
  <si>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</si>
  <si>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</si>
  <si>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</si>
  <si>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</si>
  <si>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</si>
  <si>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</si>
  <si>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</si>
  <si>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</si>
  <si>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</si>
  <si>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</si>
  <si>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</si>
  <si>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</si>
  <si>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</si>
  <si>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</si>
  <si>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</si>
  <si>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</si>
  <si>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</si>
  <si>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</si>
  <si>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</si>
  <si>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</si>
  <si>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</si>
  <si>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</si>
  <si>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</si>
  <si>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</si>
  <si>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</si>
  <si>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</si>
  <si>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</si>
  <si>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</si>
  <si>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</si>
  <si>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</si>
  <si>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</si>
  <si>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</si>
  <si>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</si>
  <si>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</si>
  <si>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</si>
  <si>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</si>
  <si>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</si>
  <si>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</si>
  <si>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</si>
  <si>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</si>
  <si>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</si>
  <si>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</si>
  <si>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</si>
  <si>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</si>
  <si>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</si>
  <si>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</si>
  <si>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</si>
  <si>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</si>
  <si>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</si>
  <si>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</si>
  <si>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</si>
  <si>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</si>
  <si>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</si>
  <si>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</si>
  <si>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</si>
  <si>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</si>
  <si>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</si>
  <si>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</si>
  <si>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</si>
  <si>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</si>
  <si>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</si>
  <si>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</si>
  <si>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</si>
  <si>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</si>
  <si>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</si>
  <si>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</si>
  <si>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</si>
  <si>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</si>
  <si>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</si>
  <si>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</si>
  <si>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</si>
  <si>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</si>
  <si>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</si>
  <si>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</si>
  <si>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</si>
  <si>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</si>
  <si>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</si>
  <si>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</si>
  <si>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</si>
  <si>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</si>
  <si>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</si>
  <si>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</si>
  <si>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</si>
  <si>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</si>
  <si>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</si>
  <si>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</si>
  <si>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</si>
  <si>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</si>
  <si>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</si>
  <si>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</si>
  <si>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</si>
  <si>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</si>
  <si>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</si>
  <si>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</si>
  <si>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</si>
  <si>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</si>
  <si>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</si>
  <si>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</si>
  <si>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</si>
  <si>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</si>
  <si>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</si>
  <si>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</si>
  <si>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</si>
  <si>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</si>
  <si>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</si>
  <si>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</si>
  <si>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</si>
  <si>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</si>
  <si>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</si>
  <si>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</si>
  <si>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</si>
  <si>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</si>
  <si>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</si>
  <si>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</si>
  <si>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</si>
  <si>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</si>
  <si>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</si>
  <si>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</si>
  <si>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</si>
  <si>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</si>
  <si>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</si>
  <si>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</si>
  <si>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</si>
  <si>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</si>
  <si>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</si>
  <si>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</si>
  <si>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</si>
  <si>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</si>
  <si>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</si>
  <si>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</si>
  <si>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</si>
  <si>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</si>
  <si>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</si>
  <si>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</si>
  <si>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</si>
  <si>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</si>
  <si>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</si>
  <si>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</si>
  <si>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</si>
  <si>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</si>
  <si>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</si>
  <si>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</si>
  <si>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</si>
  <si>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</si>
  <si>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</si>
  <si>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</si>
  <si>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</si>
  <si>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</si>
  <si>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</si>
  <si>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</si>
  <si>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</si>
  <si>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</si>
  <si>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</si>
  <si>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</si>
  <si>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</si>
  <si>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</si>
  <si>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</si>
  <si>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</si>
  <si>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</si>
  <si>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</si>
  <si>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</si>
  <si>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</si>
  <si>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</si>
  <si>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</si>
  <si>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</si>
  <si>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</si>
  <si>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</si>
  <si>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</si>
  <si>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</si>
  <si>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</si>
  <si>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</si>
  <si>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</si>
  <si>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</si>
  <si>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</si>
  <si>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</si>
  <si>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</si>
  <si>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</si>
  <si>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</si>
  <si>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</si>
  <si>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</si>
  <si>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</si>
  <si>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</si>
  <si>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</si>
  <si>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</si>
  <si>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</si>
  <si>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</si>
  <si>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</si>
  <si>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</si>
  <si>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</si>
  <si>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</si>
  <si>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</si>
  <si>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</si>
  <si>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</si>
  <si>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</si>
  <si>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</si>
  <si>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</si>
  <si>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</si>
  <si>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</si>
  <si>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</si>
  <si>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</si>
  <si>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</si>
  <si>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</si>
  <si>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</si>
  <si>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</si>
  <si>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</si>
  <si>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</si>
  <si>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</si>
  <si>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</si>
  <si>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</si>
  <si>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</si>
  <si>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</si>
  <si>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</si>
  <si>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</si>
  <si>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</si>
  <si>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</si>
  <si>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</si>
  <si>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</si>
  <si>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</si>
  <si>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</si>
  <si>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</si>
  <si>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</si>
  <si>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</si>
  <si>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</si>
  <si>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</si>
  <si>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</si>
  <si>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</si>
  <si>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</si>
  <si>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</si>
  <si>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</si>
  <si>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</si>
  <si>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</si>
  <si>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</si>
  <si>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</si>
  <si>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</si>
  <si>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</si>
  <si>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</si>
  <si>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</si>
  <si>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</si>
  <si>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</si>
  <si>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</si>
  <si>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</si>
  <si>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</si>
  <si>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</si>
  <si>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</si>
  <si>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</si>
  <si>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</si>
  <si>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</si>
  <si>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</si>
  <si>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</si>
  <si>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</si>
  <si>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</si>
  <si>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</si>
  <si>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</si>
  <si>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</si>
  <si>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</si>
  <si>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</si>
  <si>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</si>
  <si>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</si>
  <si>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</si>
  <si>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</si>
  <si>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</si>
  <si>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</si>
  <si>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</si>
  <si>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</si>
  <si>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</si>
  <si>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</si>
  <si>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</si>
  <si>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</si>
  <si>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</si>
  <si>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</si>
  <si>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</si>
  <si>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</si>
  <si>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</si>
  <si>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</si>
  <si>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</si>
  <si>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</si>
  <si>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</si>
  <si>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</si>
  <si>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</si>
  <si>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</si>
  <si>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</si>
  <si>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</si>
  <si>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</si>
  <si>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</si>
  <si>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</si>
  <si>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</si>
  <si>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</si>
  <si>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</si>
  <si>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</si>
  <si>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</si>
  <si>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</si>
  <si>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</si>
  <si>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</si>
  <si>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</si>
  <si>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</si>
  <si>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</si>
  <si>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</si>
  <si>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</si>
  <si>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</si>
  <si>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</si>
  <si>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</si>
  <si>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</si>
  <si>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</si>
  <si>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</si>
  <si>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</si>
  <si>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</si>
  <si>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</si>
  <si>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</si>
  <si>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</si>
  <si>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</si>
  <si>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</si>
  <si>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</si>
  <si>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</si>
  <si>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</si>
  <si>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</si>
  <si>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</si>
  <si>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</si>
  <si>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</si>
  <si>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</si>
  <si>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</si>
  <si>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</si>
  <si>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</si>
  <si>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</si>
  <si>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</si>
  <si>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</si>
  <si>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</si>
  <si>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</si>
  <si>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</si>
  <si>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</si>
  <si>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</si>
  <si>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</si>
  <si>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</si>
  <si>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</si>
  <si>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</si>
  <si>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</si>
  <si>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</si>
  <si>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</si>
  <si>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</si>
  <si>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</si>
  <si>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</si>
  <si>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</si>
  <si>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</si>
  <si>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</si>
  <si>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</si>
  <si>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</si>
  <si>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</si>
  <si>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</si>
  <si>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</si>
  <si>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</si>
  <si>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</si>
  <si>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</si>
  <si>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</si>
  <si>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</si>
  <si>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</si>
  <si>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</si>
  <si>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</si>
  <si>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</si>
  <si>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</si>
  <si>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</si>
  <si>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</si>
  <si>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</si>
  <si>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</si>
  <si>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</si>
  <si>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</si>
  <si>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</si>
  <si>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</si>
  <si>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</si>
  <si>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</si>
  <si>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</si>
  <si>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</si>
  <si>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</si>
  <si>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</si>
  <si>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</si>
  <si>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</si>
  <si>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</si>
  <si>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</si>
  <si>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</si>
  <si>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</si>
  <si>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</si>
  <si>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</si>
  <si>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</si>
  <si>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</si>
  <si>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</si>
  <si>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</si>
  <si>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</si>
  <si>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</si>
  <si>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</si>
  <si>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</si>
  <si>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</si>
  <si>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</si>
  <si>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</si>
  <si>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</si>
  <si>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</si>
  <si>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</si>
  <si>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</si>
  <si>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</si>
  <si>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</si>
  <si>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</si>
  <si>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</si>
  <si>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</si>
  <si>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</si>
  <si>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</si>
  <si>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</si>
  <si>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</si>
  <si>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</si>
  <si>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</si>
  <si>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</si>
  <si>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</si>
  <si>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</si>
  <si>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</si>
  <si>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</si>
  <si>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</si>
  <si>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</si>
  <si>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</si>
  <si>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</si>
  <si>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</si>
  <si>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</si>
  <si>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</si>
  <si>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</si>
  <si>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</si>
  <si>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</si>
  <si>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</si>
  <si>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</si>
  <si>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</si>
  <si>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</si>
  <si>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</si>
  <si>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</si>
  <si>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</si>
  <si>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</si>
  <si>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</si>
  <si>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</si>
  <si>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</si>
  <si>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</si>
  <si>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</si>
  <si>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</si>
  <si>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</si>
  <si>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</si>
  <si>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</si>
  <si>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</si>
  <si>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</si>
  <si>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</si>
  <si>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</si>
  <si>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</si>
  <si>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</si>
  <si>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</si>
  <si>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</si>
  <si>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</si>
  <si>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</si>
  <si>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</si>
  <si>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</si>
  <si>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</si>
  <si>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</si>
  <si>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</si>
  <si>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</si>
  <si>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</si>
  <si>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</si>
  <si>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</si>
  <si>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</si>
  <si>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</si>
  <si>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</si>
  <si>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</si>
  <si>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</si>
  <si>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</si>
  <si>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</si>
  <si>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</si>
  <si>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</si>
  <si>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</si>
  <si>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</si>
  <si>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</si>
  <si>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</si>
  <si>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</si>
  <si>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</si>
  <si>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</si>
  <si>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</si>
  <si>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</si>
  <si>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</si>
  <si>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</si>
  <si>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</si>
  <si>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</si>
  <si>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</si>
  <si>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</si>
  <si>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</si>
  <si>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</si>
  <si>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</si>
  <si>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</si>
  <si>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</si>
  <si>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</si>
  <si>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</si>
  <si>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</si>
  <si>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</si>
  <si>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</si>
  <si>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</si>
  <si>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</si>
  <si>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</si>
  <si>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</si>
  <si>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</si>
  <si>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</si>
  <si>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</si>
  <si>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</si>
  <si>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</si>
  <si>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</si>
  <si>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</si>
  <si>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</si>
  <si>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</si>
  <si>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</si>
  <si>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</si>
  <si>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</si>
  <si>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</si>
  <si>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</si>
  <si>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</si>
  <si>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</si>
  <si>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</si>
  <si>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</si>
  <si>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</si>
  <si>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</si>
  <si>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</si>
  <si>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</si>
  <si>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</si>
  <si>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</si>
  <si>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</si>
  <si>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</si>
  <si>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</si>
  <si>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</si>
  <si>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</si>
  <si>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</si>
  <si>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</si>
  <si>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</si>
  <si>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</si>
  <si>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</si>
  <si>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</si>
  <si>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</si>
  <si>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</si>
  <si>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</si>
  <si>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</si>
  <si>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</si>
  <si>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</si>
  <si>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</si>
  <si>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</si>
  <si>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</si>
  <si>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</si>
  <si>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</si>
  <si>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</si>
  <si>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</si>
  <si>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</si>
  <si>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</si>
  <si>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</si>
  <si>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</si>
  <si>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</si>
  <si>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</si>
  <si>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</si>
  <si>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</si>
  <si>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</si>
  <si>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</si>
  <si>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</si>
  <si>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</si>
  <si>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</si>
  <si>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</si>
  <si>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</si>
  <si>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</si>
  <si>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</si>
  <si>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</si>
  <si>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</si>
  <si>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</si>
  <si>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</si>
  <si>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</si>
  <si>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</si>
  <si>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</si>
  <si>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</si>
  <si>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</si>
  <si>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</si>
  <si>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</si>
  <si>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</si>
  <si>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</si>
  <si>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</si>
  <si>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</si>
  <si>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</si>
  <si>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</si>
  <si>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</si>
  <si>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</si>
  <si>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</si>
  <si>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</si>
  <si>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</si>
  <si>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</si>
  <si>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</si>
  <si>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</si>
  <si>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</si>
  <si>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</si>
  <si>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</si>
  <si>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</si>
  <si>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</si>
  <si>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</si>
  <si>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</si>
  <si>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</si>
  <si>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</si>
  <si>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</si>
  <si>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</si>
  <si>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</si>
  <si>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</si>
  <si>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</si>
  <si>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</si>
  <si>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</si>
  <si>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</si>
  <si>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</si>
  <si>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</si>
  <si>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</si>
  <si>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</si>
  <si>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</si>
  <si>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</si>
  <si>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</si>
  <si>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</si>
  <si>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</si>
  <si>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</si>
  <si>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</si>
  <si>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</si>
  <si>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</si>
  <si>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</si>
  <si>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</si>
  <si>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</si>
  <si>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</si>
  <si>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</si>
  <si>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</si>
  <si>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</si>
  <si>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</si>
  <si>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</si>
  <si>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</si>
  <si>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</si>
  <si>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</si>
  <si>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</si>
  <si>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</si>
  <si>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</si>
  <si>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</si>
  <si>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</si>
  <si>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</si>
  <si>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</si>
  <si>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</si>
  <si>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</si>
  <si>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</si>
  <si>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</si>
  <si>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</si>
  <si>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</si>
  <si>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</si>
  <si>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</si>
  <si>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</si>
  <si>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</si>
  <si>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</si>
  <si>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</si>
  <si>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</si>
  <si>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</si>
  <si>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</si>
  <si>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</si>
  <si>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</si>
  <si>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</si>
  <si>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</si>
  <si>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</si>
  <si>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</si>
  <si>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</si>
  <si>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</si>
  <si>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</si>
  <si>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</si>
  <si>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</si>
  <si>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</si>
  <si>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</si>
  <si>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</si>
  <si>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</si>
  <si>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</si>
  <si>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</si>
  <si>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</si>
  <si>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</si>
  <si>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</si>
  <si>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</si>
  <si>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</si>
  <si>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</si>
  <si>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</si>
  <si>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</si>
  <si>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</si>
  <si>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</si>
  <si>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</si>
  <si>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</si>
  <si>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</si>
  <si>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</si>
  <si>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</si>
  <si>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</si>
  <si>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</si>
  <si>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</si>
  <si>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</si>
  <si>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</si>
  <si>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</si>
  <si>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</si>
  <si>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</si>
  <si>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</si>
  <si>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</si>
  <si>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</si>
  <si>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</si>
  <si>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</si>
  <si>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</si>
  <si>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</si>
  <si>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</si>
  <si>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</si>
  <si>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</si>
  <si>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</si>
  <si>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</si>
  <si>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</si>
  <si>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</si>
  <si>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</si>
  <si>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</si>
  <si>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</si>
  <si>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</si>
  <si>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</si>
  <si>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</si>
  <si>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</si>
  <si>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</si>
  <si>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</si>
  <si>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</si>
  <si>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</si>
  <si>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</si>
  <si>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</si>
  <si>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</si>
  <si>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</si>
  <si>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</si>
  <si>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</si>
  <si>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</si>
  <si>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</si>
  <si>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</si>
  <si>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</si>
  <si>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</si>
  <si>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</si>
  <si>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</si>
  <si>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</si>
  <si>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</si>
  <si>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</si>
  <si>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</si>
  <si>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</si>
  <si>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</si>
  <si>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</si>
  <si>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</si>
  <si>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</si>
  <si>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</si>
  <si>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</si>
  <si>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</si>
  <si>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</si>
  <si>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</si>
  <si>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</si>
  <si>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</si>
  <si>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</si>
  <si>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</si>
  <si>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</si>
  <si>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</si>
  <si>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</si>
  <si>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</si>
  <si>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</si>
  <si>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</si>
  <si>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</si>
  <si>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</si>
  <si>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</si>
  <si>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</si>
  <si>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</si>
  <si>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</si>
  <si>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</si>
  <si>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</si>
  <si>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</si>
  <si>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</si>
  <si>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</si>
  <si>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</si>
  <si>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</si>
  <si>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</si>
  <si>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</si>
  <si>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</si>
  <si>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</si>
  <si>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</si>
  <si>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</si>
  <si>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</si>
  <si>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</si>
  <si>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</si>
  <si>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</si>
  <si>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</si>
  <si>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</si>
  <si>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</si>
  <si>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</si>
  <si>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</si>
  <si>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</si>
  <si>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</si>
  <si>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</si>
  <si>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</si>
  <si>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</si>
  <si>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</si>
  <si>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</si>
  <si>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</si>
  <si>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</si>
  <si>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</si>
  <si>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</si>
  <si>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</si>
  <si>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</si>
  <si>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</si>
  <si>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</si>
  <si>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</si>
  <si>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</si>
  <si>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</si>
  <si>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</si>
  <si>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</si>
  <si>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</si>
  <si>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</si>
  <si>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</si>
  <si>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</si>
  <si>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</si>
  <si>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</si>
  <si>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</si>
  <si>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</si>
  <si>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</si>
  <si>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</si>
  <si>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</si>
  <si>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</si>
  <si>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</si>
  <si>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</si>
  <si>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</si>
  <si>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</si>
  <si>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</si>
  <si>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</si>
  <si>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</si>
  <si>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</si>
  <si>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</si>
  <si>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</si>
  <si>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</si>
  <si>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</si>
  <si>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</si>
  <si>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</si>
  <si>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</si>
  <si>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</si>
  <si>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</si>
  <si>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</si>
  <si>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</si>
  <si>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</si>
  <si>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</si>
  <si>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</si>
  <si>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</si>
  <si>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</si>
  <si>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</si>
  <si>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</si>
  <si>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</si>
  <si>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</si>
  <si>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</si>
  <si>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</si>
  <si>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</si>
  <si>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</si>
  <si>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</si>
  <si>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</si>
  <si>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</si>
  <si>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</si>
  <si>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</si>
  <si>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</si>
  <si>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</si>
  <si>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</si>
  <si>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</si>
  <si>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</si>
  <si>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</si>
  <si>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</si>
  <si>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</si>
  <si>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</si>
  <si>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</si>
  <si>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</si>
  <si>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</si>
  <si>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</si>
  <si>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</si>
  <si>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</si>
  <si>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</si>
  <si>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</si>
  <si>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</si>
  <si>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</si>
  <si>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</si>
  <si>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</si>
  <si>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</si>
  <si>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</si>
  <si>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</si>
  <si>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</si>
  <si>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</si>
  <si>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</si>
  <si>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</si>
  <si>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</si>
  <si>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</si>
  <si>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</si>
  <si>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</si>
  <si>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</si>
  <si>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</si>
  <si>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</si>
  <si>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</si>
  <si>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</si>
  <si>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</si>
  <si>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</si>
  <si>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</si>
  <si>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</si>
  <si>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</si>
  <si>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</si>
  <si>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</si>
  <si>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</si>
  <si>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</si>
  <si>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</si>
  <si>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</si>
  <si>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</si>
  <si>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</si>
  <si>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</si>
  <si>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</si>
  <si>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</si>
  <si>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</si>
  <si>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</si>
  <si>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</si>
  <si>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</si>
  <si>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</si>
  <si>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</si>
  <si>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</si>
  <si>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</si>
  <si>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</si>
  <si>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</si>
  <si>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</si>
  <si>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</si>
  <si>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</si>
  <si>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</si>
  <si>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</si>
  <si>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</si>
  <si>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</si>
  <si>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</si>
  <si>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</si>
  <si>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</si>
  <si>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</si>
  <si>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</si>
  <si>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</si>
  <si>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</si>
  <si>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</si>
  <si>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</si>
  <si>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</si>
  <si>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</si>
  <si>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</si>
  <si>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</si>
  <si>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</si>
  <si>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</si>
  <si>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</si>
  <si>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</si>
  <si>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</si>
  <si>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</si>
  <si>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</si>
  <si>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</si>
  <si>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</si>
  <si>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</si>
  <si>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</si>
  <si>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</si>
  <si>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</si>
  <si>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</si>
  <si>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</si>
  <si>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</si>
  <si>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</si>
  <si>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</si>
  <si>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</si>
  <si>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</si>
  <si>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</si>
  <si>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</si>
  <si>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</si>
  <si>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</si>
  <si>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</si>
  <si>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</si>
  <si>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</si>
  <si>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</si>
  <si>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</si>
  <si>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</si>
  <si>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</si>
  <si>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</si>
  <si>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</si>
  <si>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</si>
  <si>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</si>
  <si>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</si>
  <si>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</si>
  <si>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</si>
  <si>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</si>
  <si>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</si>
  <si>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</si>
  <si>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</si>
  <si>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</si>
  <si>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</si>
  <si>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</si>
  <si>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</si>
  <si>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</si>
  <si>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</si>
  <si>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</si>
  <si>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</si>
  <si>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</si>
  <si>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</si>
  <si>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</si>
  <si>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</si>
  <si>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</si>
  <si>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</si>
  <si>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</si>
  <si>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</si>
  <si>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</si>
  <si>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</si>
  <si>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</si>
  <si>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</si>
  <si>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</si>
  <si>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</si>
  <si>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</si>
  <si>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</si>
  <si>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</si>
  <si>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</si>
  <si>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</si>
  <si>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</si>
  <si>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</si>
  <si>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</si>
  <si>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</si>
  <si>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</si>
  <si>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</si>
  <si>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</si>
  <si>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</si>
  <si>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</si>
  <si>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</si>
  <si>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</si>
  <si>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</si>
  <si>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</si>
  <si>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</si>
  <si>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</si>
  <si>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</si>
  <si>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</si>
  <si>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</si>
  <si>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</si>
  <si>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</si>
  <si>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</si>
  <si>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</si>
  <si>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</si>
  <si>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</si>
  <si>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</si>
  <si>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</si>
  <si>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</si>
  <si>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</si>
  <si>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</si>
  <si>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</si>
  <si>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</si>
  <si>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</si>
  <si>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</si>
  <si>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</si>
  <si>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</si>
  <si>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</si>
  <si>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</si>
  <si>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</si>
  <si>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</si>
  <si>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</si>
  <si>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</si>
  <si>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</si>
  <si>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</si>
  <si>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</si>
  <si>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</si>
  <si>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</si>
  <si>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</si>
  <si>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</si>
  <si>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</si>
  <si>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</si>
  <si>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</si>
  <si>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</si>
  <si>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</si>
  <si>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</si>
  <si>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</si>
  <si>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</si>
  <si>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</si>
  <si>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</si>
  <si>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</si>
  <si>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</si>
  <si>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</si>
  <si>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</si>
  <si>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</si>
  <si>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</si>
  <si>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</si>
  <si>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</si>
  <si>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</si>
  <si>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</si>
  <si>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</si>
  <si>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</si>
  <si>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</si>
  <si>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</si>
  <si>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</si>
  <si>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</si>
  <si>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</si>
  <si>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</si>
  <si>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</si>
  <si>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</si>
  <si>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</si>
  <si>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</si>
  <si>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</si>
  <si>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</si>
  <si>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</si>
  <si>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</si>
  <si>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</si>
  <si>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</si>
  <si>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</si>
  <si>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</si>
  <si>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</si>
  <si>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</si>
  <si>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</si>
  <si>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</si>
  <si>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</si>
  <si>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</si>
  <si>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</si>
  <si>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</si>
  <si>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</si>
  <si>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</si>
  <si>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</si>
  <si>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</si>
  <si>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</si>
  <si>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</si>
  <si>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</si>
  <si>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</si>
  <si>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</si>
  <si>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</si>
  <si>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</si>
  <si>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</si>
  <si>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</si>
  <si>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</si>
  <si>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</si>
  <si>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</si>
  <si>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</si>
  <si>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</si>
  <si>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</si>
  <si>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</si>
  <si>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</si>
  <si>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</si>
  <si>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</si>
  <si>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</si>
  <si>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</si>
  <si>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</si>
  <si>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</si>
  <si>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</si>
  <si>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</si>
  <si>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</si>
  <si>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</si>
  <si>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</si>
  <si>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</si>
  <si>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</si>
  <si>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</si>
  <si>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</si>
  <si>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</si>
  <si>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</si>
  <si>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</si>
  <si>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</si>
  <si>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</si>
  <si>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</si>
  <si>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</si>
  <si>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</si>
  <si>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</si>
  <si>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</si>
  <si>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</si>
  <si>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</si>
  <si>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</si>
  <si>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</si>
  <si>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</si>
  <si>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</si>
  <si>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</si>
  <si>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</si>
  <si>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</si>
  <si>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</si>
  <si>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</si>
  <si>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</si>
  <si>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</si>
  <si>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</si>
  <si>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</si>
  <si>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</si>
  <si>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</si>
  <si>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</si>
  <si>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</si>
  <si>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</si>
  <si>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</si>
  <si>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</si>
  <si>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</si>
  <si>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</si>
  <si>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</si>
  <si>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</si>
  <si>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</si>
  <si>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</si>
  <si>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</si>
  <si>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</si>
  <si>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</si>
  <si>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</si>
  <si>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</si>
  <si>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</si>
  <si>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</si>
  <si>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</si>
  <si>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</si>
  <si>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</si>
  <si>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</si>
  <si>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</si>
  <si>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</si>
  <si>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</si>
  <si>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</si>
  <si>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</si>
  <si>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</si>
  <si>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</si>
  <si>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</si>
  <si>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</si>
  <si>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</si>
  <si>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</si>
  <si>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</si>
  <si>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</si>
  <si>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</si>
  <si>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</si>
  <si>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</si>
  <si>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</si>
  <si>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</si>
  <si>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</si>
  <si>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</si>
  <si>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</si>
  <si>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</si>
  <si>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</si>
  <si>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</si>
  <si>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</si>
  <si>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</si>
  <si>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</si>
  <si>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</si>
  <si>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</si>
  <si>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</si>
  <si>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</si>
  <si>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</si>
  <si>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</si>
  <si>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</si>
  <si>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</si>
  <si>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</si>
  <si>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</si>
  <si>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</si>
  <si>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</si>
  <si>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</si>
  <si>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</si>
  <si>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</si>
  <si>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</si>
  <si>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</si>
  <si>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</si>
  <si>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</si>
  <si>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</si>
  <si>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</si>
  <si>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</si>
  <si>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</si>
  <si>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</si>
  <si>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</si>
  <si>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</si>
  <si>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</si>
  <si>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</si>
  <si>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</si>
  <si>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</si>
  <si>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</si>
  <si>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</si>
  <si>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</si>
  <si>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</si>
  <si>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</si>
  <si>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</si>
  <si>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</si>
  <si>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</si>
  <si>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</si>
  <si>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</si>
  <si>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</si>
  <si>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</si>
  <si>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</si>
  <si>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</si>
  <si>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</si>
  <si>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</si>
  <si>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</si>
  <si>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</si>
  <si>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</si>
  <si>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</si>
  <si>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</si>
  <si>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</si>
  <si>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</si>
  <si>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</si>
  <si>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</si>
  <si>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</si>
  <si>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</si>
  <si>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</si>
  <si>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</si>
  <si>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</si>
  <si>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</si>
  <si>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</si>
  <si>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</si>
  <si>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</si>
  <si>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</si>
  <si>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</si>
  <si>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</si>
  <si>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</si>
  <si>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</si>
  <si>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</si>
  <si>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</si>
  <si>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</si>
  <si>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</si>
  <si>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</si>
  <si>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</si>
  <si>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</si>
  <si>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</si>
  <si>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</si>
  <si>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</si>
  <si>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</si>
  <si>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</si>
  <si>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</si>
  <si>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</si>
  <si>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</si>
  <si>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</si>
  <si>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</si>
  <si>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</si>
  <si>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</si>
  <si>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</si>
  <si>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</si>
  <si>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</si>
  <si>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</si>
  <si>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</si>
  <si>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</si>
  <si>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</si>
  <si>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</si>
  <si>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</si>
  <si>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</si>
  <si>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</si>
  <si>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</si>
  <si>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</si>
  <si>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</si>
  <si>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</si>
  <si>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</si>
  <si>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</si>
  <si>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</si>
  <si>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</si>
  <si>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</si>
  <si>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</si>
  <si>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</si>
  <si>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</si>
  <si>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</si>
  <si>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</si>
  <si>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</si>
  <si>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</si>
  <si>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</si>
  <si>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</si>
  <si>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</si>
  <si>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</si>
  <si>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</si>
  <si>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</si>
  <si>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</si>
  <si>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</si>
  <si>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</si>
  <si>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</si>
  <si>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</si>
  <si>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</si>
  <si>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</si>
  <si>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</si>
  <si>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</si>
  <si>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</si>
  <si>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</si>
  <si>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</si>
  <si>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</si>
  <si>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</si>
  <si>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</si>
  <si>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</si>
  <si>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</si>
  <si>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</si>
  <si>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</si>
  <si>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</si>
  <si>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</si>
  <si>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</si>
  <si>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</si>
  <si>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</si>
  <si>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</si>
  <si>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</si>
  <si>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</si>
  <si>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</si>
  <si>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</si>
  <si>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</si>
  <si>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</si>
  <si>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</si>
  <si>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</si>
  <si>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</si>
  <si>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</si>
  <si>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</si>
  <si>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</si>
  <si>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</si>
  <si>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</si>
  <si>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</si>
  <si>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</si>
  <si>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</si>
  <si>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</si>
  <si>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</si>
  <si>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</si>
  <si>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</si>
  <si>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</si>
  <si>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</si>
  <si>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</si>
  <si>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</si>
  <si>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</si>
  <si>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</si>
  <si>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</si>
  <si>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</si>
  <si>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</si>
  <si>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</si>
  <si>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</si>
  <si>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</si>
  <si>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</si>
  <si>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</si>
  <si>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</si>
  <si>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</si>
  <si>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</si>
  <si>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</si>
  <si>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</si>
  <si>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</si>
  <si>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</si>
  <si>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</si>
  <si>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</si>
  <si>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</si>
  <si>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</si>
  <si>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</si>
  <si>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</si>
  <si>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</si>
  <si>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</si>
  <si>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</si>
  <si>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</si>
  <si>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</si>
  <si>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</si>
  <si>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</si>
  <si>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</si>
  <si>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</si>
  <si>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</si>
  <si>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</si>
  <si>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</si>
  <si>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</si>
  <si>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</si>
  <si>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</si>
  <si>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</si>
  <si>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</si>
  <si>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</si>
  <si>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</si>
  <si>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</si>
  <si>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</si>
  <si>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</si>
  <si>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</si>
  <si>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</si>
  <si>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</si>
  <si>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</si>
  <si>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</si>
  <si>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</si>
  <si>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</si>
  <si>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</si>
  <si>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</si>
  <si>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</si>
  <si>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</si>
  <si>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</si>
  <si>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</si>
  <si>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</si>
  <si>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</si>
  <si>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</si>
  <si>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</si>
  <si>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</si>
  <si>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</si>
  <si>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</si>
  <si>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</si>
  <si>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</si>
  <si>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</si>
  <si>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</si>
  <si>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</si>
  <si>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</si>
  <si>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</si>
  <si>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</si>
  <si>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</si>
  <si>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</si>
  <si>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</si>
  <si>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</si>
  <si>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</si>
  <si>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</si>
  <si>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</si>
  <si>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</si>
  <si>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</si>
  <si>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</si>
  <si>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</si>
  <si>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</si>
  <si>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</si>
  <si>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</si>
  <si>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</si>
  <si>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</si>
  <si>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</si>
  <si>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</si>
  <si>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</si>
  <si>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</si>
  <si>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</si>
  <si>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</si>
  <si>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</si>
  <si>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</si>
  <si>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</si>
  <si>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</si>
  <si>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</si>
  <si>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</si>
  <si>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</si>
  <si>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</si>
  <si>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</si>
  <si>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</si>
  <si>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</si>
  <si>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</si>
  <si>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</si>
  <si>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</si>
  <si>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</si>
  <si>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</si>
  <si>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</si>
  <si>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</si>
  <si>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</si>
  <si>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</si>
  <si>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</si>
  <si>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</si>
  <si>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</si>
  <si>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</si>
  <si>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</si>
  <si>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</si>
  <si>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</si>
  <si>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</si>
  <si>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</si>
  <si>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</si>
  <si>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</si>
  <si>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</si>
  <si>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</si>
  <si>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</si>
  <si>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</si>
  <si>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</si>
  <si>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</si>
  <si>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</si>
  <si>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</si>
  <si>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</si>
  <si>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</si>
  <si>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</si>
  <si>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</si>
  <si>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</si>
  <si>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</si>
  <si>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</si>
  <si>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</si>
  <si>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</si>
  <si>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</si>
  <si>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</si>
  <si>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</si>
  <si>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</si>
  <si>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</si>
  <si>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</si>
  <si>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</si>
  <si>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</si>
  <si>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</si>
  <si>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</si>
  <si>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</si>
  <si>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</si>
  <si>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</si>
  <si>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</si>
  <si>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</si>
  <si>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</si>
  <si>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</si>
  <si>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</si>
  <si>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</si>
  <si>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</si>
  <si>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</si>
  <si>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</si>
  <si>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</si>
  <si>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</si>
  <si>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</si>
  <si>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</si>
  <si>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</si>
  <si>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</si>
  <si>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</si>
  <si>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</si>
  <si>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</si>
  <si>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</si>
  <si>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</si>
  <si>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</si>
  <si>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</si>
  <si>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</si>
  <si>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</si>
  <si>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</si>
  <si>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</si>
  <si>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</si>
  <si>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</si>
  <si>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</si>
  <si>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</si>
  <si>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</si>
  <si>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</si>
  <si>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</si>
  <si>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</si>
  <si>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</si>
  <si>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</si>
  <si>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</si>
  <si>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</si>
  <si>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</si>
  <si>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</si>
  <si>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</si>
  <si>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</si>
  <si>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</si>
  <si>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</si>
  <si>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</si>
  <si>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</si>
  <si>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</si>
  <si>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</si>
  <si>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</si>
  <si>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</si>
  <si>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</si>
  <si>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</si>
  <si>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</si>
  <si>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</si>
  <si>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</si>
  <si>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</si>
  <si>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</si>
  <si>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</si>
  <si>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</si>
  <si>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</si>
  <si>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</si>
  <si>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</si>
  <si>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</si>
  <si>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</si>
  <si>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</si>
  <si>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</si>
  <si>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</si>
  <si>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</si>
  <si>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</si>
  <si>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</si>
  <si>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</si>
  <si>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</si>
  <si>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</si>
  <si>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</si>
  <si>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</si>
  <si>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</si>
  <si>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</si>
  <si>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</si>
  <si>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</si>
  <si>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</si>
  <si>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</si>
  <si>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</si>
  <si>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</si>
  <si>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</si>
  <si>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</si>
  <si>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</si>
  <si>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</si>
  <si>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</si>
  <si>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</si>
  <si>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</si>
  <si>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</si>
  <si>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</si>
  <si>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</si>
  <si>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</si>
  <si>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</si>
  <si>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</si>
  <si>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</si>
  <si>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</si>
  <si>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</si>
  <si>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</si>
  <si>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</si>
  <si>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</si>
  <si>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</si>
  <si>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</si>
  <si>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</si>
  <si>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</si>
  <si>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</si>
  <si>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</si>
  <si>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</si>
  <si>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</si>
  <si>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</si>
  <si>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</si>
  <si>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</si>
  <si>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</si>
  <si>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</si>
  <si>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</si>
  <si>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</si>
  <si>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</si>
  <si>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</si>
  <si>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</si>
  <si>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</si>
  <si>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</si>
  <si>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</si>
  <si>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</si>
  <si>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</si>
  <si>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</si>
  <si>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</si>
  <si>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</si>
  <si>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</si>
  <si>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</si>
  <si>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</si>
  <si>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</si>
  <si>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</si>
  <si>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</si>
  <si>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</si>
  <si>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</si>
  <si>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</si>
  <si>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</si>
  <si>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</si>
  <si>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</si>
  <si>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</si>
  <si>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</si>
  <si>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</si>
  <si>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</si>
  <si>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</si>
  <si>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</si>
  <si>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</si>
  <si>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</si>
  <si>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</si>
  <si>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</si>
  <si>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</si>
  <si>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</si>
  <si>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</si>
  <si>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</si>
  <si>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</si>
  <si>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</si>
  <si>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</si>
  <si>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</si>
  <si>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</si>
  <si>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</si>
  <si>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</si>
  <si>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</si>
  <si>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</si>
  <si>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</si>
  <si>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</si>
  <si>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</si>
  <si>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</si>
  <si>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</si>
  <si>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</si>
  <si>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</si>
  <si>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</si>
  <si>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</si>
  <si>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</si>
  <si>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</si>
  <si>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</si>
  <si>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</si>
  <si>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</si>
  <si>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</si>
  <si>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</si>
  <si>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</si>
  <si>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</si>
  <si>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</si>
  <si>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</si>
  <si>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</si>
  <si>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</si>
  <si>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</si>
  <si>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</si>
  <si>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</si>
  <si>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</si>
  <si>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</si>
  <si>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</si>
  <si>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</si>
  <si>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</si>
  <si>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</si>
  <si>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</si>
  <si>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</si>
  <si>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</si>
  <si>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</si>
  <si>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</si>
  <si>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</si>
  <si>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</si>
  <si>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</si>
  <si>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</si>
  <si>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</si>
  <si>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</si>
  <si>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</si>
  <si>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</si>
  <si>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</si>
  <si>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</si>
  <si>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</si>
  <si>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</si>
  <si>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</si>
  <si>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</si>
  <si>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</si>
  <si>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</si>
  <si>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</si>
  <si>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</si>
  <si>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</si>
  <si>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</si>
  <si>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</si>
  <si>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</si>
  <si>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</si>
  <si>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</si>
  <si>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</si>
  <si>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</si>
  <si>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</si>
  <si>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</si>
  <si>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</si>
  <si>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</si>
  <si>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</si>
  <si>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</si>
  <si>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</si>
  <si>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</si>
  <si>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</si>
  <si>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</si>
  <si>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</si>
  <si>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</si>
  <si>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</si>
  <si>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</si>
  <si>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</si>
  <si>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</si>
  <si>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</si>
  <si>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</si>
  <si>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</si>
  <si>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</si>
  <si>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</si>
  <si>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</si>
  <si>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</si>
  <si>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</si>
  <si>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</si>
  <si>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</si>
  <si>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</si>
  <si>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</si>
  <si>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</si>
  <si>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</si>
  <si>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</si>
  <si>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</si>
  <si>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</si>
  <si>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</si>
  <si>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</si>
  <si>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</si>
  <si>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</si>
  <si>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</si>
  <si>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</si>
  <si>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</si>
  <si>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</si>
  <si>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</si>
  <si>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</si>
  <si>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</si>
  <si>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</si>
  <si>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</si>
  <si>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</si>
  <si>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</si>
  <si>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</si>
  <si>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</si>
  <si>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</si>
  <si>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</si>
  <si>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</si>
  <si>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</si>
  <si>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</si>
  <si>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</si>
  <si>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</si>
  <si>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</si>
  <si>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</si>
  <si>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</si>
  <si>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</si>
  <si>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</si>
  <si>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</si>
  <si>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</si>
  <si>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</si>
  <si>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</si>
  <si>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</si>
  <si>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</si>
  <si>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</si>
  <si>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</si>
  <si>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</si>
  <si>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</si>
  <si>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</si>
  <si>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</si>
  <si>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</si>
  <si>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</si>
  <si>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</si>
  <si>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</si>
  <si>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</si>
  <si>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</si>
  <si>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</si>
  <si>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</si>
  <si>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</si>
  <si>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</si>
  <si>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</si>
  <si>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</si>
  <si>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</si>
  <si>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</si>
  <si>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</si>
  <si>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</si>
  <si>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</si>
  <si>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</si>
  <si>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</si>
  <si>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</si>
  <si>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</si>
  <si>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</si>
  <si>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</si>
  <si>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</si>
  <si>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</si>
  <si>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</si>
  <si>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</si>
  <si>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</si>
  <si>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</si>
  <si>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</si>
  <si>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</si>
  <si>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</si>
  <si>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</si>
  <si>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</si>
  <si>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</si>
  <si>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</si>
  <si>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</si>
  <si>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</si>
  <si>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</si>
  <si>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</si>
  <si>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</si>
  <si>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</si>
  <si>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</si>
  <si>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</si>
  <si>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</si>
  <si>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</si>
  <si>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</si>
  <si>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</si>
  <si>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</si>
  <si>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</si>
  <si>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</si>
  <si>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</si>
  <si>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</si>
  <si>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</si>
  <si>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</si>
  <si>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</si>
  <si>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</si>
  <si>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</si>
  <si>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</si>
  <si>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</si>
  <si>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</si>
  <si>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</si>
  <si>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</si>
  <si>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</si>
  <si>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</si>
  <si>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</si>
  <si>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</si>
  <si>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</si>
  <si>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</si>
  <si>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</si>
  <si>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</si>
  <si>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</si>
  <si>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</si>
  <si>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</si>
  <si>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</si>
  <si>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</si>
  <si>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</si>
  <si>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</si>
  <si>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</si>
  <si>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</si>
  <si>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</si>
  <si>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</si>
  <si>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</si>
  <si>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</si>
  <si>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</si>
  <si>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</si>
  <si>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</si>
  <si>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</si>
  <si>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</si>
  <si>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</si>
  <si>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</si>
  <si>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</si>
  <si>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</si>
  <si>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</si>
  <si>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</si>
  <si>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</si>
  <si>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</si>
  <si>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</si>
  <si>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</si>
  <si>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</si>
  <si>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</si>
  <si>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</si>
  <si>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</si>
  <si>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</si>
  <si>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</si>
  <si>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</si>
  <si>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</si>
  <si>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</si>
  <si>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</si>
  <si>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</si>
  <si>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</si>
  <si>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</si>
  <si>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</si>
  <si>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</si>
  <si>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</si>
  <si>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</si>
  <si>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</si>
  <si>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</si>
  <si>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</si>
  <si>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</si>
  <si>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</si>
  <si>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</si>
  <si>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</si>
  <si>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</si>
  <si>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</si>
  <si>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</si>
  <si>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</si>
  <si>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</si>
  <si>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</si>
  <si>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</si>
  <si>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</si>
  <si>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</si>
  <si>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</si>
  <si>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</si>
  <si>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</si>
  <si>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</si>
  <si>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</si>
  <si>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</si>
  <si>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</si>
  <si>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</si>
  <si>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</si>
  <si>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</si>
  <si>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</si>
  <si>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</si>
  <si>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</si>
  <si>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</si>
  <si>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</si>
  <si>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</si>
  <si>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</si>
  <si>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</si>
  <si>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</si>
  <si>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</si>
  <si>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</si>
  <si>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</si>
  <si>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</si>
  <si>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</si>
  <si>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</si>
  <si>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</si>
  <si>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</si>
  <si>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</si>
  <si>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</si>
  <si>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</si>
  <si>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</si>
  <si>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</si>
  <si>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</si>
  <si>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</si>
  <si>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</si>
  <si>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</si>
  <si>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</si>
  <si>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</si>
  <si>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</si>
  <si>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</si>
  <si>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</si>
  <si>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</si>
  <si>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</si>
  <si>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</si>
  <si>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</si>
  <si>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</si>
  <si>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</si>
  <si>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</si>
  <si>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</si>
  <si>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</si>
  <si>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</si>
  <si>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</si>
  <si>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</si>
  <si>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</si>
  <si>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</si>
  <si>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</si>
  <si>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</si>
  <si>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</si>
  <si>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</si>
  <si>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</si>
  <si>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</si>
  <si>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</si>
  <si>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</si>
  <si>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</si>
  <si>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</si>
  <si>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</si>
  <si>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</si>
  <si>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</si>
  <si>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</si>
  <si>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</si>
  <si>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</si>
  <si>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</si>
  <si>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</si>
  <si>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</si>
  <si>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</si>
  <si>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</si>
  <si>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</si>
  <si>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</si>
  <si>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</si>
  <si>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</si>
  <si>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</si>
  <si>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</si>
  <si>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</si>
  <si>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</si>
  <si>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</si>
  <si>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</si>
  <si>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</si>
  <si>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</si>
  <si>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</si>
  <si>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</si>
  <si>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</si>
  <si>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</si>
  <si>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</si>
  <si>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</si>
  <si>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</si>
  <si>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</si>
  <si>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</si>
  <si>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</si>
  <si>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</si>
  <si>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</si>
  <si>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</si>
  <si>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</si>
  <si>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</si>
  <si>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</si>
  <si>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</si>
  <si>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</si>
  <si>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</si>
  <si>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</si>
  <si>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</si>
  <si>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</si>
  <si>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</si>
  <si>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</si>
  <si>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</si>
  <si>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</si>
  <si>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</si>
  <si>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</si>
  <si>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</si>
  <si>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</si>
  <si>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</si>
  <si>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</si>
  <si>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</si>
  <si>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</si>
  <si>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</si>
  <si>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</si>
  <si>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</si>
  <si>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</si>
  <si>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</si>
  <si>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</si>
  <si>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</si>
  <si>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</si>
  <si>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</si>
  <si>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</si>
  <si>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</si>
  <si>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</si>
  <si>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</si>
  <si>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</si>
  <si>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</si>
  <si>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</si>
  <si>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</si>
  <si>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</si>
  <si>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</si>
  <si>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</si>
  <si>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</si>
  <si>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</si>
  <si>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</si>
  <si>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</si>
  <si>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</si>
  <si>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</si>
  <si>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</si>
  <si>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</si>
  <si>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</si>
  <si>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</si>
  <si>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</si>
  <si>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</si>
  <si>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</si>
  <si>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</si>
  <si>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</si>
  <si>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</si>
  <si>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</si>
  <si>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</si>
  <si>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</si>
  <si>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</si>
  <si>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</si>
  <si>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</si>
  <si>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</si>
  <si>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</si>
  <si>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</si>
  <si>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</si>
  <si>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</si>
  <si>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</si>
  <si>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</si>
  <si>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</si>
  <si>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</si>
  <si>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</si>
  <si>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</si>
  <si>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</si>
  <si>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</si>
  <si>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</si>
  <si>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</si>
  <si>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</si>
  <si>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</si>
  <si>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</si>
  <si>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</si>
  <si>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</si>
  <si>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</si>
  <si>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</si>
  <si>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</si>
  <si>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</si>
  <si>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</si>
  <si>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</si>
  <si>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</si>
  <si>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</si>
  <si>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</si>
  <si>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</si>
  <si>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</si>
  <si>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</si>
  <si>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</si>
  <si>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</si>
  <si>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</si>
  <si>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</si>
  <si>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</si>
  <si>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</si>
  <si>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</si>
  <si>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</si>
  <si>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</si>
  <si>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</si>
  <si>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</si>
  <si>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</si>
  <si>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</si>
  <si>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</si>
  <si>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</si>
  <si>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</si>
  <si>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</si>
  <si>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</si>
  <si>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</si>
  <si>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</si>
  <si>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</si>
  <si>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</si>
  <si>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</si>
  <si>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</si>
  <si>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</si>
  <si>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</si>
  <si>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</si>
  <si>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</si>
  <si>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</si>
  <si>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</si>
  <si>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</si>
  <si>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</si>
  <si>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</si>
  <si>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</si>
  <si>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</si>
  <si>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</si>
  <si>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</si>
  <si>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</si>
  <si>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</si>
  <si>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</si>
  <si>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</si>
  <si>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</si>
  <si>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</si>
  <si>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</si>
  <si>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</si>
  <si>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</si>
  <si>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</si>
  <si>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</si>
  <si>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</si>
  <si>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</si>
  <si>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</si>
  <si>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</si>
  <si>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</si>
  <si>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</si>
  <si>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</si>
  <si>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</si>
  <si>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</si>
  <si>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</si>
  <si>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</si>
  <si>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</si>
  <si>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</si>
  <si>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</si>
  <si>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</si>
  <si>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</si>
  <si>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</si>
  <si>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</si>
  <si>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</si>
  <si>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</si>
  <si>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</si>
  <si>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</si>
  <si>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</si>
  <si>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</si>
  <si>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</si>
  <si>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</si>
  <si>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</si>
  <si>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</si>
  <si>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</si>
  <si>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</si>
  <si>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</si>
  <si>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</si>
  <si>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</si>
  <si>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</si>
  <si>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</si>
  <si>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</si>
  <si>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</si>
  <si>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</si>
  <si>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</si>
  <si>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</si>
  <si>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</si>
  <si>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</si>
  <si>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</si>
  <si>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</si>
  <si>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</si>
  <si>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</si>
  <si>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</si>
  <si>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</si>
  <si>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</si>
  <si>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</si>
  <si>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</si>
  <si>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</si>
  <si>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</si>
  <si>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</si>
  <si>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</si>
  <si>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</si>
  <si>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</si>
  <si>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</si>
  <si>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</si>
  <si>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</si>
  <si>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</si>
  <si>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</si>
  <si>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</si>
  <si>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</si>
  <si>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</si>
  <si>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</si>
  <si>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</si>
  <si>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</si>
  <si>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</si>
  <si>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</si>
  <si>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</si>
  <si>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</si>
  <si>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</si>
  <si>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</si>
  <si>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</si>
  <si>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</si>
  <si>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</si>
  <si>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</si>
  <si>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</si>
  <si>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</si>
  <si>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</si>
  <si>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</si>
  <si>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</si>
  <si>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</si>
  <si>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</si>
  <si>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</si>
  <si>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</si>
  <si>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</si>
  <si>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</si>
  <si>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</si>
  <si>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</si>
  <si>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</si>
  <si>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</si>
  <si>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</si>
  <si>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</si>
  <si>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</si>
  <si>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</si>
  <si>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</si>
  <si>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</si>
  <si>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</si>
  <si>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</si>
  <si>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</si>
  <si>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</si>
  <si>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</si>
  <si>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</si>
  <si>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</si>
  <si>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</si>
  <si>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</si>
  <si>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</si>
  <si>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</si>
  <si>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</si>
  <si>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</si>
  <si>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</si>
  <si>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</si>
  <si>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</si>
  <si>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</si>
  <si>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</si>
  <si>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</si>
  <si>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</si>
  <si>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</si>
  <si>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</si>
  <si>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</si>
  <si>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</si>
  <si>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</si>
  <si>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</si>
  <si>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</si>
  <si>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</si>
  <si>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</si>
  <si>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</si>
  <si>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</si>
  <si>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</si>
  <si>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</si>
  <si>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</si>
  <si>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</si>
  <si>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</si>
  <si>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</si>
  <si>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</si>
  <si>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</si>
  <si>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</si>
  <si>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</si>
  <si>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</si>
  <si>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</si>
  <si>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</si>
  <si>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</si>
  <si>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</si>
  <si>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</si>
  <si>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</si>
  <si>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</si>
  <si>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</si>
  <si>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</si>
  <si>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</si>
  <si>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</si>
  <si>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</si>
  <si>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</si>
  <si>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</si>
  <si>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</si>
  <si>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</si>
  <si>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</si>
  <si>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</si>
  <si>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</si>
  <si>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</si>
  <si>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</si>
  <si>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</si>
  <si>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</si>
  <si>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</si>
  <si>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</si>
  <si>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</si>
  <si>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</si>
  <si>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</si>
  <si>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</si>
  <si>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</si>
  <si>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</si>
  <si>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</si>
  <si>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</si>
  <si>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</si>
  <si>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</si>
  <si>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</si>
  <si>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</si>
  <si>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</si>
  <si>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</si>
  <si>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</si>
  <si>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</si>
  <si>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</si>
  <si>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</si>
  <si>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</si>
  <si>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</si>
  <si>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</si>
  <si>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</si>
  <si>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</si>
  <si>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</si>
  <si>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</si>
  <si>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</si>
  <si>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</si>
  <si>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</si>
  <si>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</si>
  <si>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</si>
  <si>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</si>
  <si>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</si>
  <si>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</si>
  <si>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</si>
  <si>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</si>
  <si>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</si>
  <si>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</si>
  <si>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</si>
  <si>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</si>
  <si>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</si>
  <si>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</si>
  <si>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</si>
  <si>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</si>
  <si>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</si>
  <si>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</si>
  <si>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</si>
  <si>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</si>
  <si>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</si>
  <si>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</si>
  <si>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</si>
  <si>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</si>
  <si>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</si>
  <si>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</si>
  <si>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</si>
  <si>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</si>
  <si>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</si>
  <si>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</si>
  <si>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</si>
  <si>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</si>
  <si>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</si>
  <si>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</si>
  <si>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</si>
  <si>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</si>
  <si>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</si>
  <si>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</si>
  <si>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</si>
  <si>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</si>
  <si>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</si>
  <si>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</si>
  <si>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</si>
  <si>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</si>
  <si>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</si>
  <si>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</si>
  <si>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</si>
  <si>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</si>
  <si>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</si>
  <si>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</si>
  <si>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</si>
  <si>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</si>
  <si>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</si>
  <si>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</si>
  <si>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</si>
  <si>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</si>
  <si>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</si>
  <si>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</si>
  <si>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</si>
  <si>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</si>
  <si>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</si>
  <si>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</si>
  <si>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</si>
  <si>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</si>
  <si>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</si>
  <si>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</si>
  <si>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</si>
  <si>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</si>
  <si>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</si>
  <si>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</si>
  <si>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</si>
  <si>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</si>
  <si>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</si>
  <si>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</si>
  <si>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</si>
  <si>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</si>
  <si>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</si>
  <si>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</si>
  <si>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</si>
  <si>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</si>
  <si>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</si>
  <si>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</si>
  <si>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</si>
  <si>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</si>
  <si>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</si>
  <si>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</si>
  <si>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</si>
  <si>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</si>
  <si>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</si>
  <si>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</si>
  <si>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</si>
  <si>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</si>
  <si>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</si>
  <si>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</si>
  <si>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</si>
  <si>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</si>
  <si>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</si>
  <si>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</si>
  <si>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</si>
  <si>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</si>
  <si>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</si>
  <si>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</si>
  <si>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</si>
  <si>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</si>
  <si>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</si>
  <si>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</si>
  <si>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</si>
  <si>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</si>
  <si>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</si>
  <si>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</si>
  <si>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</si>
  <si>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</si>
  <si>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</si>
  <si>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</si>
  <si>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</si>
  <si>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</si>
  <si>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</si>
  <si>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</si>
  <si>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</si>
  <si>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</si>
  <si>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</si>
  <si>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</si>
  <si>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</si>
  <si>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</si>
  <si>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</si>
  <si>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</si>
  <si>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</si>
  <si>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</si>
  <si>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</si>
  <si>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</si>
  <si>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</si>
  <si>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</si>
  <si>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</si>
  <si>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</si>
  <si>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</si>
  <si>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</si>
  <si>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</si>
  <si>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</si>
  <si>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</si>
  <si>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</si>
  <si>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</si>
  <si>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</si>
  <si>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</si>
  <si>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</si>
  <si>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</si>
  <si>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</si>
  <si>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</si>
  <si>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</si>
  <si>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</si>
  <si>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</si>
  <si>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</si>
  <si>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</si>
  <si>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</si>
  <si>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</si>
  <si>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</si>
  <si>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</si>
  <si>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</si>
  <si>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</si>
  <si>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</si>
  <si>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</si>
  <si>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</si>
  <si>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</si>
  <si>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</si>
  <si>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</si>
  <si>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</si>
  <si>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</si>
  <si>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</si>
  <si>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</si>
  <si>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</si>
  <si>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</si>
  <si>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</si>
  <si>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</si>
  <si>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</si>
  <si>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</si>
  <si>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</si>
  <si>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</si>
  <si>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</si>
  <si>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</si>
  <si>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</si>
  <si>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</si>
  <si>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</si>
  <si>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</si>
  <si>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</si>
  <si>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</si>
  <si>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</si>
  <si>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</si>
  <si>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</si>
  <si>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</si>
  <si>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</si>
  <si>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</si>
  <si>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</si>
  <si>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</si>
  <si>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</si>
  <si>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</si>
  <si>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</si>
  <si>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</si>
  <si>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</si>
  <si>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</si>
  <si>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</si>
  <si>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</si>
  <si>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</si>
  <si>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</si>
  <si>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</si>
  <si>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</si>
  <si>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</si>
  <si>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</si>
  <si>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</si>
  <si>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</si>
  <si>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</si>
  <si>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</si>
  <si>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</si>
  <si>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</si>
  <si>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</si>
  <si>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</si>
  <si>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</si>
  <si>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</si>
  <si>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</si>
  <si>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</si>
  <si>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</si>
  <si>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</si>
  <si>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</si>
  <si>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</si>
  <si>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</si>
  <si>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</si>
  <si>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</si>
  <si>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</si>
  <si>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</si>
  <si>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</si>
  <si>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</si>
  <si>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</si>
  <si>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</si>
  <si>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</si>
  <si>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</si>
  <si>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</si>
  <si>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</si>
  <si>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</si>
  <si>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</si>
  <si>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</si>
  <si>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</si>
  <si>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</si>
  <si>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</si>
  <si>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</si>
  <si>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</si>
  <si>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</si>
  <si>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</si>
  <si>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</si>
  <si>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</si>
  <si>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</si>
  <si>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</si>
  <si>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</si>
  <si>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</si>
  <si>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</si>
  <si>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</si>
  <si>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</si>
  <si>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</si>
  <si>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</si>
  <si>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</si>
  <si>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</si>
  <si>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</si>
  <si>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</si>
  <si>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</si>
  <si>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</si>
  <si>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</si>
  <si>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</si>
  <si>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</si>
  <si>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</si>
  <si>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</si>
  <si>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</si>
  <si>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</si>
  <si>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</si>
  <si>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</si>
  <si>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</si>
  <si>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</si>
  <si>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</si>
  <si>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</si>
  <si>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</si>
  <si>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</si>
  <si>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</si>
  <si>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</si>
  <si>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</si>
  <si>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</si>
  <si>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</si>
  <si>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</si>
  <si>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</si>
  <si>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</si>
  <si>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</si>
  <si>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</si>
  <si>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</si>
  <si>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</si>
  <si>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</si>
  <si>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</si>
  <si>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</si>
  <si>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</si>
  <si>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</si>
  <si>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</si>
  <si>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</si>
  <si>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</si>
  <si>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</si>
  <si>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</si>
  <si>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</si>
  <si>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</si>
  <si>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</si>
  <si>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</si>
  <si>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</si>
  <si>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</si>
  <si>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</si>
  <si>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</si>
  <si>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</si>
  <si>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</si>
  <si>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</si>
  <si>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</si>
  <si>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</si>
  <si>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</si>
  <si>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</si>
  <si>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</si>
  <si>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</si>
  <si>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</si>
  <si>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</si>
  <si>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</si>
  <si>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</si>
  <si>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</si>
  <si>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</si>
  <si>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</si>
  <si>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</si>
  <si>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</si>
  <si>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</si>
  <si>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</si>
  <si>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</si>
  <si>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</si>
  <si>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</si>
  <si>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</si>
  <si>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</si>
  <si>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</si>
  <si>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</si>
  <si>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</si>
  <si>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</si>
  <si>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</si>
  <si>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</si>
  <si>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</si>
  <si>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</si>
  <si>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</si>
  <si>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</si>
  <si>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</si>
  <si>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</si>
  <si>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</si>
  <si>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</si>
  <si>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</si>
  <si>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</si>
  <si>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</si>
  <si>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</si>
  <si>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</si>
  <si>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</si>
  <si>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</si>
  <si>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</si>
  <si>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</si>
  <si>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</si>
  <si>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</si>
  <si>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</si>
  <si>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</si>
  <si>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</si>
  <si>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</si>
  <si>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</si>
  <si>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</si>
  <si>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</si>
  <si>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</si>
  <si>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</si>
  <si>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</si>
  <si>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</si>
  <si>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</si>
  <si>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</si>
  <si>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</si>
  <si>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</si>
  <si>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</si>
  <si>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</si>
  <si>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</si>
  <si>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</si>
  <si>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</si>
  <si>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</si>
  <si>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</si>
  <si>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</si>
  <si>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</si>
  <si>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</si>
  <si>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</si>
  <si>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</si>
  <si>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</si>
  <si>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</si>
  <si>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</si>
  <si>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</si>
  <si>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</si>
  <si>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</si>
  <si>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</si>
  <si>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</si>
  <si>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</si>
  <si>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</si>
  <si>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</si>
  <si>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</si>
  <si>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</si>
  <si>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</si>
  <si>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</si>
  <si>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</si>
  <si>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</si>
  <si>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</si>
  <si>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</si>
  <si>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</si>
  <si>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</si>
  <si>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</si>
  <si>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</si>
  <si>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</si>
  <si>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</si>
  <si>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</si>
  <si>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</si>
  <si>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</si>
  <si>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</si>
  <si>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</si>
  <si>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</si>
  <si>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</si>
  <si>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</si>
  <si>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</si>
  <si>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</si>
  <si>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</si>
  <si>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</si>
  <si>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</si>
  <si>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</si>
  <si>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</si>
  <si>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</si>
  <si>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</si>
  <si>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</si>
  <si>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</si>
  <si>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</si>
  <si>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</si>
  <si>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</si>
  <si>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</si>
  <si>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</si>
  <si>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</si>
  <si>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</si>
  <si>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</si>
  <si>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</si>
  <si>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</si>
  <si>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</si>
  <si>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</si>
  <si>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</si>
  <si>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</si>
  <si>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</si>
  <si>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</si>
  <si>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</si>
  <si>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</si>
  <si>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</si>
  <si>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</si>
  <si>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</si>
  <si>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</si>
  <si>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</si>
  <si>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</si>
  <si>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</si>
  <si>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</si>
  <si>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</si>
  <si>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</si>
  <si>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</si>
  <si>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</si>
  <si>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</si>
  <si>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</si>
  <si>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</si>
  <si>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</si>
  <si>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</si>
  <si>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</si>
  <si>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</si>
  <si>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</si>
  <si>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</si>
  <si>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</si>
  <si>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</si>
  <si>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</si>
  <si>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</si>
  <si>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</si>
  <si>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</si>
  <si>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</si>
  <si>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</si>
  <si>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</si>
  <si>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</si>
  <si>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</si>
  <si>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</si>
  <si>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</si>
  <si>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</si>
  <si>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</si>
  <si>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</si>
  <si>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</si>
  <si>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</si>
  <si>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</si>
  <si>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</si>
  <si>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</si>
  <si>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</si>
  <si>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</si>
  <si>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</si>
  <si>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</si>
  <si>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</si>
  <si>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</si>
  <si>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</si>
  <si>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</si>
  <si>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</si>
  <si>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</si>
  <si>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</si>
  <si>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</si>
  <si>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</si>
  <si>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</si>
  <si>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</si>
  <si>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</si>
  <si>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</si>
  <si>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</si>
  <si>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</si>
  <si>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</si>
  <si>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</si>
  <si>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</si>
  <si>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</si>
  <si>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</si>
  <si>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</si>
  <si>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</si>
  <si>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</si>
  <si>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</si>
  <si>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</si>
  <si>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</si>
  <si>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</si>
  <si>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</si>
  <si>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</si>
  <si>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</si>
  <si>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</si>
  <si>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</si>
  <si>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</si>
  <si>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</si>
  <si>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</si>
  <si>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</si>
  <si>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</si>
  <si>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</si>
  <si>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</si>
  <si>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</si>
  <si>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</si>
  <si>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</si>
  <si>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</si>
  <si>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</si>
  <si>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</si>
  <si>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</si>
  <si>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</si>
  <si>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</si>
  <si>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</si>
  <si>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</si>
  <si>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</si>
  <si>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</si>
  <si>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</si>
  <si>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</si>
  <si>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</si>
  <si>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</si>
  <si>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</si>
  <si>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</si>
  <si>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</si>
  <si>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</si>
  <si>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</si>
  <si>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</si>
  <si>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</si>
  <si>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</si>
  <si>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</si>
  <si>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</si>
  <si>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</si>
  <si>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</si>
  <si>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</si>
  <si>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</si>
  <si>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</si>
  <si>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</si>
  <si>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</si>
  <si>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</si>
  <si>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</si>
  <si>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</si>
  <si>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</si>
  <si>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</si>
  <si>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</si>
  <si>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</si>
  <si>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</si>
  <si>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</si>
  <si>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</si>
  <si>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</si>
  <si>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</si>
  <si>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</si>
  <si>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</si>
  <si>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</si>
  <si>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</si>
  <si>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</si>
  <si>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</si>
  <si>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</si>
  <si>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</si>
  <si>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</si>
  <si>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</si>
  <si>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</si>
  <si>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</si>
  <si>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</si>
  <si>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</si>
  <si>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</si>
  <si>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</si>
  <si>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</si>
  <si>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</si>
  <si>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</si>
  <si>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</si>
  <si>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</si>
  <si>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</si>
  <si>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</si>
  <si>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</si>
  <si>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</si>
  <si>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</si>
  <si>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</si>
  <si>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</si>
  <si>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</si>
  <si>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</si>
  <si>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</si>
  <si>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</si>
  <si>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</si>
  <si>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</si>
  <si>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</si>
  <si>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</si>
  <si>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</si>
  <si>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</si>
  <si>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</si>
  <si>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</si>
  <si>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</si>
  <si>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</si>
  <si>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</si>
  <si>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</si>
  <si>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</si>
  <si>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</si>
  <si>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</si>
  <si>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</si>
  <si>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</si>
  <si>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</si>
  <si>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</si>
  <si>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</si>
  <si>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</si>
  <si>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</si>
  <si>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</si>
  <si>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</si>
  <si>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</si>
  <si>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</si>
  <si>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</si>
  <si>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</si>
  <si>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</si>
  <si>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</si>
  <si>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</si>
  <si>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</si>
  <si>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</si>
  <si>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</si>
  <si>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</si>
  <si>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</si>
  <si>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</si>
  <si>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</si>
  <si>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</si>
  <si>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</si>
  <si>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</si>
  <si>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</si>
  <si>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</si>
  <si>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</si>
  <si>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</si>
  <si>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</si>
  <si>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</si>
  <si>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</si>
  <si>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</si>
  <si>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</si>
  <si>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</si>
  <si>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</si>
  <si>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</si>
  <si>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</si>
  <si>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</si>
  <si>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</si>
  <si>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</si>
  <si>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</si>
  <si>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</si>
  <si>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</si>
  <si>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</si>
  <si>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</si>
  <si>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</si>
  <si>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</si>
  <si>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</si>
  <si>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</si>
  <si>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</si>
  <si>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</si>
  <si>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</si>
  <si>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</si>
  <si>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</si>
  <si>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</si>
  <si>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</si>
  <si>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</si>
  <si>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</si>
  <si>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</si>
  <si>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</si>
  <si>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</si>
  <si>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</si>
  <si>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</si>
  <si>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</si>
  <si>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</si>
  <si>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</si>
  <si>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</si>
  <si>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</si>
  <si>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</si>
  <si>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</si>
  <si>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</si>
  <si>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</si>
  <si>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</si>
  <si>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</si>
  <si>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</si>
  <si>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</si>
  <si>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</si>
  <si>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</si>
  <si>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</si>
  <si>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</si>
  <si>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</si>
  <si>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</si>
  <si>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</si>
  <si>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</si>
  <si>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</si>
  <si>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</si>
  <si>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</si>
  <si>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</si>
  <si>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</si>
  <si>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</si>
  <si>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</si>
  <si>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</si>
  <si>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</si>
  <si>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</si>
  <si>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</si>
  <si>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</si>
  <si>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</si>
  <si>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</si>
  <si>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</si>
  <si>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</si>
  <si>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</si>
  <si>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</si>
  <si>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</si>
  <si>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</si>
  <si>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</si>
  <si>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</si>
  <si>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</si>
  <si>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</si>
  <si>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</si>
  <si>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</si>
  <si>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</si>
  <si>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</si>
  <si>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</si>
  <si>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</si>
  <si>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</si>
  <si>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</si>
  <si>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</si>
  <si>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</si>
  <si>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</si>
  <si>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</si>
  <si>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</si>
  <si>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</si>
  <si>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</si>
  <si>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</si>
  <si>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</si>
  <si>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</si>
  <si>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</si>
  <si>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</si>
  <si>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</si>
  <si>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</si>
  <si>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</si>
  <si>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</si>
  <si>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</si>
  <si>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</si>
  <si>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</si>
  <si>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</si>
  <si>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</si>
  <si>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</si>
  <si>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</si>
  <si>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</si>
  <si>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</si>
  <si>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</si>
  <si>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</si>
  <si>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</si>
  <si>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</si>
  <si>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</si>
  <si>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</si>
  <si>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</si>
  <si>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</si>
  <si>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</si>
  <si>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</si>
  <si>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</si>
  <si>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</si>
  <si>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</si>
  <si>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</si>
  <si>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</si>
  <si>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</si>
  <si>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</si>
  <si>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</si>
  <si>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</si>
  <si>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</si>
  <si>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</si>
  <si>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</si>
  <si>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</si>
  <si>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</si>
  <si>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</si>
  <si>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</si>
  <si>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</si>
  <si>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</si>
  <si>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</si>
  <si>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</si>
  <si>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</si>
  <si>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</si>
  <si>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</si>
  <si>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</si>
  <si>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</si>
  <si>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</si>
  <si>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</si>
  <si>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</si>
  <si>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</si>
  <si>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</si>
  <si>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</si>
  <si>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</si>
  <si>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</si>
  <si>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</si>
  <si>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</si>
  <si>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</si>
  <si>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</si>
  <si>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</si>
  <si>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</si>
  <si>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</si>
  <si>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</si>
  <si>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</si>
  <si>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</si>
  <si>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</si>
  <si>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</si>
  <si>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</si>
  <si>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</si>
  <si>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</si>
  <si>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</si>
  <si>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</si>
  <si>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</si>
  <si>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</si>
  <si>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</si>
  <si>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</si>
  <si>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</si>
  <si>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</si>
  <si>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</si>
  <si>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</si>
  <si>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</si>
  <si>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</si>
  <si>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</si>
  <si>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</si>
  <si>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</si>
  <si>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</si>
  <si>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</si>
  <si>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</si>
  <si>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</si>
  <si>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</si>
  <si>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</si>
  <si>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</si>
  <si>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</si>
  <si>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</si>
  <si>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</si>
  <si>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</si>
  <si>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</si>
  <si>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</si>
  <si>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</si>
  <si>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</si>
  <si>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</si>
  <si>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</si>
  <si>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</si>
  <si>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</si>
  <si>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</si>
  <si>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</si>
  <si>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</si>
  <si>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</si>
  <si>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</si>
  <si>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</si>
  <si>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</si>
  <si>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</si>
  <si>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</si>
  <si>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</si>
  <si>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</si>
  <si>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</si>
  <si>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</si>
  <si>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</si>
  <si>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</si>
  <si>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</si>
  <si>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</si>
  <si>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</si>
  <si>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</si>
  <si>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</si>
  <si>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</si>
  <si>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</si>
  <si>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</si>
  <si>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</si>
  <si>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</si>
  <si>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</si>
  <si>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</si>
  <si>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</si>
  <si>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</si>
  <si>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</si>
  <si>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</si>
  <si>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</si>
  <si>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</si>
  <si>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</si>
  <si>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</si>
  <si>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</si>
  <si>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</si>
  <si>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</si>
  <si>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</si>
  <si>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</si>
  <si>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</si>
  <si>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</si>
  <si>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</si>
  <si>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</si>
  <si>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</si>
  <si>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</si>
  <si>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</si>
  <si>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</si>
  <si>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</si>
  <si>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</si>
  <si>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</si>
  <si>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</si>
  <si>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</si>
  <si>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</si>
  <si>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</si>
  <si>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</si>
  <si>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</si>
  <si>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</si>
  <si>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</si>
  <si>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</si>
  <si>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</si>
  <si>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</si>
  <si>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</si>
  <si>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</si>
  <si>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</si>
  <si>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</si>
  <si>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</si>
  <si>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</si>
  <si>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</si>
  <si>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</si>
  <si>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</si>
  <si>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</si>
  <si>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</si>
  <si>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</si>
  <si>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</si>
  <si>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</si>
  <si>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</si>
  <si>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</si>
  <si>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</si>
  <si>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</si>
  <si>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</si>
  <si>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</si>
  <si>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</si>
  <si>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</si>
  <si>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</si>
  <si>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</si>
  <si>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</si>
  <si>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</si>
  <si>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</si>
  <si>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</si>
  <si>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</si>
  <si>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</si>
  <si>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</si>
  <si>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</si>
  <si>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</si>
  <si>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</si>
  <si>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</si>
  <si>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</si>
  <si>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</si>
  <si>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</si>
  <si>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</si>
  <si>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</si>
  <si>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</si>
  <si>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</si>
  <si>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</si>
  <si>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</si>
  <si>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</si>
  <si>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</si>
  <si>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</si>
  <si>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</si>
  <si>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</si>
  <si>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</si>
  <si>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</si>
  <si>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</si>
  <si>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</si>
  <si>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</si>
  <si>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</si>
  <si>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</si>
  <si>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</si>
  <si>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</si>
  <si>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</si>
  <si>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</si>
  <si>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</si>
  <si>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</si>
  <si>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</si>
  <si>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</si>
  <si>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</si>
  <si>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</si>
  <si>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</si>
  <si>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</si>
  <si>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</si>
  <si>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</si>
  <si>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</si>
  <si>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</si>
  <si>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</si>
  <si>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</si>
  <si>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</si>
  <si>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</si>
  <si>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</si>
  <si>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</si>
  <si>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</si>
  <si>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</si>
  <si>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</si>
  <si>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</si>
  <si>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</si>
  <si>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</si>
  <si>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</si>
  <si>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</si>
  <si>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</si>
  <si>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</si>
  <si>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</si>
  <si>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</si>
  <si>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</si>
  <si>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</si>
  <si>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</si>
  <si>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</si>
  <si>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</si>
  <si>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</si>
  <si>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</si>
  <si>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</si>
  <si>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</si>
  <si>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</si>
  <si>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</si>
  <si>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</si>
  <si>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</si>
  <si>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</si>
  <si>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</si>
  <si>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</si>
  <si>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</si>
  <si>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</si>
  <si>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</si>
  <si>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</si>
  <si>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</si>
  <si>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</si>
  <si>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</si>
  <si>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</si>
  <si>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</si>
  <si>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</si>
  <si>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</si>
  <si>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</si>
  <si>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</si>
  <si>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</si>
  <si>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</si>
  <si>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</si>
  <si>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</si>
  <si>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</si>
  <si>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</si>
  <si>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</si>
  <si>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</si>
  <si>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</si>
  <si>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</si>
  <si>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</si>
  <si>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</si>
  <si>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</si>
  <si>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</si>
  <si>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</si>
  <si>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</si>
  <si>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</si>
  <si>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</si>
  <si>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</si>
  <si>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</si>
  <si>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</si>
  <si>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</si>
  <si>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</si>
  <si>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</si>
  <si>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</si>
  <si>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</si>
  <si>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</si>
  <si>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</si>
  <si>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</si>
  <si>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</si>
  <si>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</si>
  <si>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</si>
  <si>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</si>
  <si>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</si>
  <si>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</si>
  <si>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</si>
  <si>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</si>
  <si>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</si>
  <si>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</si>
  <si>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</si>
  <si>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</si>
  <si>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</si>
  <si>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</si>
  <si>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</si>
  <si>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</si>
  <si>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</si>
  <si>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</si>
  <si>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</si>
  <si>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</si>
  <si>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</si>
  <si>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</si>
  <si>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</si>
  <si>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</si>
  <si>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</si>
  <si>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</si>
  <si>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</si>
  <si>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</si>
  <si>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</si>
  <si>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</si>
  <si>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</si>
  <si>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</si>
  <si>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</si>
  <si>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</si>
  <si>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</si>
  <si>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</si>
  <si>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</si>
  <si>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</si>
  <si>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</si>
  <si>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</si>
  <si>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</si>
  <si>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</si>
  <si>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</si>
  <si>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</si>
  <si>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</si>
  <si>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</si>
  <si>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</si>
  <si>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</si>
  <si>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</si>
  <si>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</si>
  <si>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</si>
  <si>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</si>
  <si>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</si>
  <si>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</si>
  <si>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</si>
  <si>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</si>
  <si>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</si>
  <si>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</si>
  <si>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</si>
  <si>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</si>
  <si>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</si>
  <si>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</si>
  <si>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</si>
  <si>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</si>
  <si>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</si>
  <si>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</si>
  <si>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</si>
  <si>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</si>
  <si>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</si>
  <si>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</si>
  <si>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</si>
  <si>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</si>
  <si>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</si>
  <si>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</si>
  <si>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</si>
  <si>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</si>
  <si>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</si>
  <si>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</si>
  <si>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</si>
  <si>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</si>
  <si>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</si>
  <si>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</si>
  <si>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</si>
  <si>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</si>
  <si>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</si>
  <si>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</si>
  <si>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</si>
  <si>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</si>
  <si>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</si>
  <si>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</si>
  <si>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</si>
  <si>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</si>
  <si>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</si>
  <si>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</si>
  <si>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</si>
  <si>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</si>
  <si>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</si>
  <si>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</si>
  <si>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</si>
  <si>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</si>
  <si>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</si>
  <si>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</si>
  <si>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</si>
  <si>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</si>
  <si>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</si>
  <si>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</si>
  <si>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</si>
  <si>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</si>
  <si>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</si>
  <si>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</si>
  <si>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</si>
  <si>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</si>
  <si>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</si>
  <si>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</si>
  <si>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</si>
  <si>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</si>
  <si>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</si>
  <si>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</si>
  <si>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</si>
  <si>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</si>
  <si>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</si>
  <si>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</si>
  <si>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</si>
  <si>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</si>
  <si>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</si>
  <si>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</si>
  <si>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</si>
  <si>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</si>
  <si>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</si>
  <si>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</si>
  <si>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</si>
  <si>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</si>
  <si>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</si>
  <si>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</si>
  <si>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</si>
  <si>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</si>
  <si>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</si>
  <si>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</si>
  <si>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</si>
  <si>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</si>
  <si>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</si>
  <si>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</si>
  <si>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</si>
  <si>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</si>
  <si>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</si>
  <si>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</si>
  <si>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</si>
  <si>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</si>
  <si>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</si>
  <si>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</si>
  <si>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</si>
  <si>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</si>
  <si>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</si>
  <si>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</si>
  <si>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</si>
  <si>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</si>
  <si>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</si>
  <si>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</si>
  <si>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</si>
  <si>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</si>
  <si>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</si>
  <si>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</si>
  <si>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</si>
  <si>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</si>
  <si>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</si>
  <si>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</si>
  <si>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</si>
  <si>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</si>
  <si>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</si>
  <si>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</si>
  <si>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</si>
  <si>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</si>
  <si>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</si>
  <si>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</si>
  <si>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</si>
  <si>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</si>
  <si>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</si>
  <si>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</si>
  <si>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</si>
  <si>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</si>
  <si>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</si>
  <si>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</si>
  <si>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</si>
  <si>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</si>
  <si>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</si>
  <si>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</si>
  <si>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</si>
  <si>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</si>
  <si>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</si>
  <si>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</si>
  <si>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</si>
  <si>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</si>
  <si>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</si>
  <si>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</si>
  <si>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</si>
  <si>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</si>
  <si>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</si>
  <si>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</si>
  <si>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</si>
  <si>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</si>
  <si>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</si>
  <si>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</si>
  <si>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</si>
  <si>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</si>
  <si>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</si>
  <si>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</si>
  <si>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</si>
  <si>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</si>
  <si>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</si>
  <si>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</si>
  <si>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</si>
  <si>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</si>
  <si>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</si>
  <si>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</si>
  <si>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</si>
  <si>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</si>
  <si>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</si>
  <si>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</si>
  <si>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</si>
  <si>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</si>
  <si>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</si>
  <si>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</si>
  <si>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</si>
  <si>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</si>
  <si>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</si>
  <si>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</si>
  <si>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</si>
  <si>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</si>
  <si>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</si>
  <si>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</si>
  <si>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</si>
  <si>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</si>
  <si>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</si>
  <si>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</si>
  <si>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</si>
  <si>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</si>
  <si>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</si>
  <si>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</si>
  <si>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</si>
  <si>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</si>
  <si>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</si>
  <si>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</si>
  <si>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</si>
  <si>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</si>
  <si>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</si>
  <si>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</si>
  <si>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</si>
  <si>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</si>
  <si>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</si>
  <si>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</si>
  <si>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</si>
  <si>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</si>
  <si>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</si>
  <si>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</si>
  <si>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</si>
  <si>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</si>
  <si>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</si>
  <si>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</si>
  <si>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</si>
  <si>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</si>
  <si>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</si>
  <si>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</si>
  <si>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</si>
  <si>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</si>
  <si>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</si>
  <si>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</si>
  <si>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</si>
  <si>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</si>
  <si>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</si>
  <si>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</si>
  <si>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</si>
  <si>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</si>
  <si>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</si>
  <si>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</si>
  <si>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</si>
  <si>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</si>
  <si>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</si>
  <si>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</si>
  <si>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</si>
  <si>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</si>
  <si>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</si>
  <si>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</si>
  <si>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</si>
  <si>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</si>
  <si>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</si>
  <si>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</si>
  <si>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</si>
  <si>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</si>
  <si>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</si>
  <si>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</si>
  <si>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</si>
  <si>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</si>
  <si>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</si>
  <si>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</si>
  <si>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</si>
  <si>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</si>
  <si>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</si>
  <si>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</si>
  <si>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</si>
  <si>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</si>
  <si>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</si>
  <si>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</si>
  <si>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</si>
  <si>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</si>
  <si>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</si>
  <si>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</si>
  <si>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</si>
  <si>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</si>
  <si>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</si>
  <si>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</si>
  <si>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</si>
  <si>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</si>
  <si>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</si>
  <si>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</si>
  <si>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</si>
  <si>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</si>
  <si>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</si>
  <si>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</si>
  <si>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</si>
  <si>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</si>
  <si>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</si>
  <si>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</si>
  <si>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</si>
  <si>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</si>
  <si>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</si>
  <si>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</si>
  <si>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</si>
  <si>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</si>
  <si>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</si>
  <si>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</si>
  <si>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</si>
  <si>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</si>
  <si>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</si>
  <si>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</si>
  <si>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</si>
  <si>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</si>
  <si>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</si>
  <si>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</si>
  <si>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</si>
  <si>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</si>
  <si>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</si>
  <si>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</si>
  <si>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</si>
  <si>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</si>
  <si>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</si>
  <si>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</si>
  <si>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</si>
  <si>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</si>
  <si>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</si>
  <si>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</si>
  <si>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</si>
  <si>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</si>
  <si>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</si>
  <si>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</si>
  <si>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</si>
  <si>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</si>
  <si>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</si>
  <si>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</si>
  <si>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</si>
  <si>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</si>
  <si>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</si>
  <si>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</si>
  <si>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</si>
  <si>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</si>
  <si>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</si>
  <si>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</si>
  <si>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</si>
  <si>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</si>
  <si>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</si>
  <si>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</si>
  <si>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</si>
  <si>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</si>
  <si>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</si>
  <si>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</si>
  <si>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</si>
  <si>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</si>
  <si>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</si>
  <si>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</si>
  <si>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</si>
  <si>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</si>
  <si>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</si>
  <si>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</si>
  <si>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</si>
  <si>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</si>
  <si>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</si>
  <si>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</si>
  <si>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</si>
  <si>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</si>
  <si>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</si>
  <si>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</si>
  <si>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</si>
  <si>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</si>
  <si>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</si>
  <si>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</si>
  <si>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</si>
  <si>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</si>
  <si>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</si>
  <si>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</si>
  <si>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</si>
  <si>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</si>
  <si>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</si>
  <si>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</si>
  <si>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</si>
  <si>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</si>
  <si>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</si>
  <si>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</si>
  <si>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</si>
  <si>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</si>
  <si>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</si>
  <si>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</si>
  <si>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</si>
  <si>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</si>
  <si>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</si>
  <si>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</si>
  <si>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</si>
  <si>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</si>
  <si>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</si>
  <si>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</si>
  <si>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</si>
  <si>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</si>
  <si>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</si>
  <si>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</si>
  <si>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</si>
  <si>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</si>
  <si>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</si>
  <si>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</si>
  <si>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</si>
  <si>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</si>
  <si>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</si>
  <si>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</si>
  <si>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</si>
  <si>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</si>
  <si>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</si>
  <si>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</si>
  <si>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</si>
  <si>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</si>
  <si>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</si>
  <si>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</si>
  <si>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</si>
  <si>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</si>
  <si>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</si>
  <si>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</si>
  <si>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</si>
  <si>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</si>
  <si>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</si>
  <si>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</si>
  <si>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</si>
  <si>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</si>
  <si>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</si>
  <si>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</si>
  <si>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</si>
  <si>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</si>
  <si>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</si>
  <si>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</si>
  <si>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</si>
  <si>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</si>
  <si>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</si>
  <si>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</si>
  <si>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</si>
  <si>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</si>
  <si>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</si>
  <si>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</si>
  <si>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</si>
  <si>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</si>
  <si>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</si>
  <si>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</si>
  <si>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</si>
  <si>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</si>
  <si>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</si>
  <si>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</si>
  <si>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</si>
  <si>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</si>
  <si>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</si>
  <si>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</si>
  <si>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</si>
  <si>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</si>
  <si>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</si>
  <si>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</si>
  <si>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</si>
  <si>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</si>
  <si>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</si>
  <si>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</si>
  <si>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</si>
  <si>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</si>
  <si>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</si>
  <si>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</si>
  <si>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</si>
  <si>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</si>
  <si>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</si>
  <si>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</si>
  <si>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</si>
  <si>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</si>
  <si>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</si>
  <si>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</si>
  <si>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</si>
  <si>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</si>
  <si>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</si>
  <si>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</si>
  <si>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</si>
  <si>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</si>
  <si>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</si>
  <si>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</si>
  <si>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</si>
  <si>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</si>
  <si>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</si>
  <si>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</si>
  <si>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</si>
  <si>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</si>
  <si>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</si>
  <si>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</si>
  <si>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</si>
  <si>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</si>
  <si>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</si>
  <si>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</si>
  <si>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</si>
  <si>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</si>
  <si>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</si>
  <si>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</si>
  <si>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</si>
  <si>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</si>
  <si>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</si>
  <si>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</si>
  <si>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</si>
  <si>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</si>
  <si>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</si>
  <si>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</si>
  <si>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</si>
  <si>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</si>
  <si>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</si>
  <si>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</si>
  <si>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</si>
  <si>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</si>
  <si>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</si>
  <si>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</si>
  <si>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</si>
  <si>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</si>
  <si>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</si>
  <si>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</si>
  <si>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</si>
  <si>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</si>
  <si>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</si>
  <si>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</si>
  <si>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</si>
  <si>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</si>
  <si>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</si>
  <si>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</si>
  <si>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</si>
  <si>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</si>
  <si>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</si>
  <si>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</si>
  <si>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</si>
  <si>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</si>
  <si>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</si>
  <si>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</si>
  <si>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</si>
  <si>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</si>
  <si>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</si>
  <si>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</si>
  <si>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</si>
  <si>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</si>
  <si>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</si>
  <si>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</si>
  <si>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</si>
  <si>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</si>
  <si>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</si>
  <si>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</si>
  <si>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</si>
  <si>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</si>
  <si>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</si>
  <si>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</si>
  <si>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</si>
  <si>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</si>
  <si>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</si>
  <si>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</si>
  <si>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</si>
  <si>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</si>
  <si>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</si>
  <si>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</si>
  <si>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</si>
  <si>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</si>
  <si>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</si>
  <si>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</si>
  <si>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</si>
  <si>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</si>
  <si>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</si>
  <si>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</si>
  <si>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</si>
  <si>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</si>
  <si>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</si>
  <si>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</si>
  <si>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</si>
  <si>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</si>
  <si>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</si>
  <si>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</si>
  <si>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</si>
  <si>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</si>
  <si>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</si>
  <si>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</si>
  <si>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</si>
  <si>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</si>
  <si>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</si>
  <si>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</si>
  <si>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</si>
  <si>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</si>
  <si>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</si>
  <si>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</si>
  <si>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</si>
  <si>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</si>
  <si>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</si>
  <si>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</si>
  <si>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</si>
  <si>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</si>
  <si>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</si>
  <si>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</si>
  <si>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</si>
  <si>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</si>
  <si>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</si>
  <si>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</si>
  <si>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</si>
  <si>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</si>
  <si>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</si>
  <si>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</si>
  <si>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</si>
  <si>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</si>
  <si>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</si>
  <si>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</si>
  <si>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</si>
  <si>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</si>
  <si>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</si>
  <si>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</si>
  <si>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</si>
  <si>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</si>
  <si>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</si>
  <si>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</si>
  <si>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</si>
  <si>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</si>
  <si>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</si>
  <si>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</si>
  <si>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</si>
  <si>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</si>
  <si>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</si>
  <si>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</si>
  <si>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</si>
  <si>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</si>
  <si>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</si>
  <si>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</si>
  <si>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</si>
  <si>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</si>
  <si>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</si>
  <si>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</si>
  <si>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</si>
  <si>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</si>
  <si>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</si>
  <si>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</si>
  <si>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</si>
  <si>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</si>
  <si>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</si>
  <si>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</si>
  <si>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</si>
  <si>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</si>
  <si>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</si>
  <si>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</si>
  <si>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</si>
  <si>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</si>
  <si>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</si>
  <si>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</si>
  <si>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</si>
  <si>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</si>
  <si>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</si>
  <si>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</si>
  <si>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</si>
  <si>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</si>
  <si>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</si>
  <si>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</si>
  <si>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</si>
  <si>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</si>
  <si>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</si>
  <si>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</si>
  <si>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</si>
  <si>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</si>
  <si>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</si>
  <si>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</si>
  <si>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</si>
  <si>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</si>
  <si>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</si>
  <si>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</si>
  <si>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</si>
  <si>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</si>
  <si>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</si>
  <si>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</si>
  <si>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</si>
  <si>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</si>
  <si>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</si>
  <si>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</si>
  <si>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</si>
  <si>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</si>
  <si>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</si>
  <si>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</si>
  <si>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</si>
  <si>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</si>
  <si>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</si>
  <si>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</si>
  <si>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</si>
  <si>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</si>
  <si>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</si>
  <si>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</si>
  <si>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</si>
  <si>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</si>
  <si>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</si>
  <si>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</si>
  <si>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</si>
  <si>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</si>
  <si>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</si>
  <si>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</si>
  <si>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</si>
  <si>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</si>
  <si>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</si>
  <si>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</si>
  <si>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</si>
  <si>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</si>
  <si>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</si>
  <si>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</si>
  <si>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</si>
  <si>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</si>
  <si>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</si>
  <si>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</si>
  <si>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</si>
  <si>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</si>
  <si>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</si>
  <si>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</si>
  <si>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</si>
  <si>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</si>
  <si>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</si>
  <si>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</si>
  <si>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</si>
  <si>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</si>
  <si>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</si>
  <si>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</si>
  <si>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</si>
  <si>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</si>
  <si>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</si>
  <si>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</si>
  <si>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</si>
  <si>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</si>
  <si>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</si>
  <si>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</si>
  <si>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</si>
  <si>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</si>
  <si>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</si>
  <si>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</si>
  <si>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</si>
  <si>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</si>
  <si>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</si>
  <si>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</si>
  <si>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</si>
  <si>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</si>
  <si>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</si>
  <si>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</si>
  <si>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</si>
  <si>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</si>
  <si>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</si>
  <si>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</si>
  <si>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</si>
  <si>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</si>
  <si>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</si>
  <si>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</si>
  <si>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</si>
  <si>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</si>
  <si>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</si>
  <si>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</si>
  <si>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</si>
  <si>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</si>
  <si>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</si>
  <si>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</si>
  <si>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</si>
  <si>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</si>
  <si>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</si>
  <si>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</si>
  <si>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</si>
  <si>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</si>
  <si>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</si>
  <si>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</si>
  <si>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</si>
  <si>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</si>
  <si>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</si>
  <si>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</si>
  <si>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</si>
  <si>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</si>
  <si>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</si>
  <si>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</si>
  <si>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</si>
  <si>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</si>
  <si>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</si>
  <si>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</si>
  <si>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</si>
  <si>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</si>
  <si>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</si>
  <si>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</si>
  <si>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</si>
  <si>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</si>
  <si>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</si>
  <si>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</si>
  <si>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</si>
  <si>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</si>
  <si>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</si>
  <si>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</si>
  <si>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</si>
  <si>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</si>
  <si>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</si>
  <si>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</si>
  <si>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</si>
  <si>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</si>
  <si>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</si>
  <si>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</si>
  <si>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</si>
  <si>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</si>
  <si>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</si>
  <si>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</si>
  <si>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</si>
  <si>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</si>
  <si>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</si>
  <si>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</si>
  <si>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</si>
  <si>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</si>
  <si>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</si>
  <si>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</si>
  <si>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</si>
  <si>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</si>
  <si>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</si>
  <si>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</si>
  <si>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</si>
  <si>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</si>
  <si>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</si>
  <si>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</si>
  <si>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</si>
  <si>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</si>
  <si>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</si>
  <si>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</si>
  <si>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</si>
  <si>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</si>
  <si>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</si>
  <si>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</si>
  <si>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</si>
  <si>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</si>
  <si>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</si>
  <si>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</si>
  <si>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</si>
  <si>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</si>
  <si>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</si>
  <si>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</si>
  <si>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</si>
  <si>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</si>
  <si>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</si>
  <si>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</si>
  <si>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</si>
  <si>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</si>
  <si>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</si>
  <si>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</si>
  <si>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</si>
  <si>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</si>
  <si>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</si>
  <si>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</si>
  <si>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</si>
  <si>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</si>
  <si>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</si>
  <si>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</si>
  <si>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</si>
  <si>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</si>
  <si>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</si>
  <si>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</si>
  <si>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</si>
  <si>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</si>
  <si>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</si>
  <si>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</si>
  <si>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</si>
  <si>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</si>
  <si>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</si>
  <si>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</si>
  <si>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</si>
  <si>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</si>
  <si>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</si>
  <si>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</si>
  <si>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</si>
  <si>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</si>
  <si>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</si>
  <si>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</si>
  <si>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</si>
  <si>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</si>
  <si>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</si>
  <si>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</si>
  <si>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</si>
  <si>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</si>
  <si>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</si>
  <si>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</si>
  <si>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</si>
  <si>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</si>
  <si>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</si>
  <si>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</si>
  <si>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</si>
  <si>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</si>
  <si>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</si>
  <si>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</si>
  <si>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</si>
  <si>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</si>
  <si>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</si>
  <si>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</si>
  <si>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</si>
  <si>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</si>
  <si>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</si>
  <si>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</si>
  <si>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</si>
  <si>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</si>
  <si>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</si>
  <si>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</si>
  <si>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</si>
  <si>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</si>
  <si>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</si>
  <si>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</si>
  <si>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</si>
  <si>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</si>
  <si>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</si>
  <si>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</si>
  <si>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</si>
  <si>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</si>
  <si>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</si>
  <si>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</si>
  <si>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</si>
  <si>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</si>
  <si>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</si>
  <si>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</si>
  <si>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</si>
  <si>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</si>
  <si>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</si>
  <si>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</si>
  <si>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</si>
  <si>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</si>
  <si>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</si>
  <si>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</si>
  <si>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</si>
  <si>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</si>
  <si>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</si>
  <si>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</si>
  <si>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</si>
  <si>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</si>
  <si>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</si>
  <si>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</si>
  <si>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</si>
  <si>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</si>
  <si>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</si>
  <si>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</si>
  <si>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</si>
  <si>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</si>
  <si>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</si>
  <si>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</si>
  <si>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</si>
  <si>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</si>
  <si>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</si>
  <si>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</si>
  <si>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</si>
  <si>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</si>
  <si>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</si>
  <si>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</si>
  <si>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</si>
  <si>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</si>
  <si>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</si>
  <si>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</si>
  <si>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</si>
  <si>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</si>
  <si>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</si>
  <si>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</si>
  <si>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</si>
  <si>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</si>
  <si>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</si>
  <si>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</si>
  <si>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</si>
  <si>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</si>
  <si>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</si>
  <si>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</si>
  <si>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</si>
  <si>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</si>
  <si>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</si>
  <si>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</si>
  <si>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</si>
  <si>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</si>
  <si>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</si>
  <si>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</si>
  <si>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</si>
  <si>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</si>
  <si>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</si>
  <si>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</si>
  <si>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</si>
  <si>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</si>
  <si>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</si>
  <si>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</si>
  <si>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</si>
  <si>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</si>
  <si>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</si>
  <si>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</si>
  <si>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</si>
  <si>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</si>
  <si>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</si>
  <si>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</si>
  <si>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</si>
  <si>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</si>
  <si>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</si>
  <si>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</si>
  <si>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</si>
  <si>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</si>
  <si>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</si>
  <si>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</si>
  <si>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</si>
  <si>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</si>
  <si>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</si>
  <si>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</si>
  <si>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</si>
  <si>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</si>
  <si>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</si>
  <si>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</si>
  <si>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</si>
  <si>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</si>
  <si>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</si>
  <si>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</si>
  <si>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</si>
  <si>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</si>
  <si>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</si>
  <si>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</si>
  <si>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</si>
  <si>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</si>
  <si>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</si>
  <si>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</si>
  <si>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</si>
  <si>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</si>
  <si>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</si>
  <si>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</si>
  <si>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</si>
  <si>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</si>
  <si>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</si>
  <si>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</si>
  <si>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</si>
  <si>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</si>
  <si>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</si>
  <si>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</si>
  <si>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</si>
  <si>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</si>
  <si>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</si>
  <si>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</si>
  <si>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</si>
  <si>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</si>
  <si>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</si>
  <si>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</si>
  <si>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</si>
  <si>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</si>
  <si>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</si>
  <si>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</si>
  <si>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</si>
  <si>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</si>
  <si>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</si>
  <si>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</si>
  <si>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</si>
  <si>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</si>
  <si>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</si>
  <si>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</si>
  <si>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</si>
  <si>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</si>
  <si>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</si>
  <si>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</si>
  <si>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</si>
  <si>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</si>
  <si>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</si>
  <si>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</si>
  <si>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</si>
  <si>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</si>
  <si>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</si>
  <si>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</si>
  <si>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</si>
  <si>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</si>
  <si>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</si>
  <si>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</si>
  <si>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</si>
  <si>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</si>
  <si>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</si>
  <si>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</si>
  <si>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</si>
  <si>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</si>
  <si>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</si>
  <si>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</si>
  <si>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</si>
  <si>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</si>
  <si>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</si>
  <si>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</si>
  <si>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</si>
  <si>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</si>
  <si>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</si>
  <si>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</si>
  <si>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</si>
  <si>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</si>
  <si>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</si>
  <si>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</si>
  <si>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</si>
  <si>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</si>
  <si>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</si>
  <si>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</si>
  <si>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</si>
  <si>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</si>
  <si>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</si>
  <si>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</si>
  <si>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</si>
  <si>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</si>
  <si>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</si>
  <si>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</si>
  <si>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</si>
  <si>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</si>
  <si>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</si>
  <si>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</si>
  <si>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</si>
  <si>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</si>
  <si>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</si>
  <si>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</si>
  <si>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</si>
  <si>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</si>
  <si>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</si>
  <si>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</si>
  <si>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</si>
  <si>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</si>
  <si>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</si>
  <si>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</si>
  <si>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</si>
  <si>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</si>
  <si>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</si>
  <si>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</si>
  <si>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</si>
  <si>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</si>
  <si>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</si>
  <si>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</si>
  <si>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</si>
  <si>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</si>
  <si>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</si>
  <si>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</si>
  <si>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</si>
  <si>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</si>
  <si>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</si>
  <si>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</si>
  <si>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</si>
  <si>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</si>
  <si>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</si>
  <si>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</si>
  <si>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</si>
  <si>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</si>
  <si>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</si>
  <si>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</si>
  <si>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</si>
  <si>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</si>
  <si>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</si>
  <si>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</si>
  <si>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</si>
  <si>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</si>
  <si>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</si>
  <si>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</si>
  <si>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</si>
  <si>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</si>
  <si>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</si>
  <si>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</si>
  <si>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</si>
  <si>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</si>
  <si>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</si>
  <si>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</si>
  <si>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</si>
  <si>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</si>
  <si>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</si>
  <si>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</si>
  <si>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</si>
  <si>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</si>
  <si>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</si>
  <si>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</si>
  <si>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</si>
  <si>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</si>
  <si>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</si>
  <si>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</si>
  <si>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</si>
  <si>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</si>
  <si>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</si>
  <si>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</si>
  <si>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</si>
  <si>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</si>
  <si>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</si>
  <si>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</si>
  <si>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</si>
  <si>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</si>
  <si>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</si>
  <si>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</si>
  <si>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</si>
  <si>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</si>
  <si>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</si>
  <si>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</si>
  <si>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</si>
  <si>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</si>
  <si>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</si>
  <si>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</si>
  <si>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</si>
  <si>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</si>
  <si>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</si>
  <si>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</si>
  <si>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</si>
  <si>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</si>
  <si>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</si>
  <si>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</si>
  <si>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</si>
  <si>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</si>
  <si>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</si>
  <si>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</si>
  <si>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</si>
  <si>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</si>
  <si>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</si>
  <si>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</si>
  <si>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</si>
  <si>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</si>
  <si>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</si>
  <si>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</si>
  <si>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</si>
  <si>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</si>
  <si>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</si>
  <si>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</si>
  <si>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</si>
  <si>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</si>
  <si>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</si>
  <si>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</si>
  <si>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</si>
  <si>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</si>
  <si>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</si>
  <si>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</si>
  <si>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</si>
  <si>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</si>
  <si>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</si>
  <si>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</si>
  <si>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</si>
  <si>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</si>
  <si>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</si>
  <si>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</si>
  <si>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</si>
  <si>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</si>
  <si>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</si>
  <si>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</si>
  <si>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</si>
  <si>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</si>
  <si>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</si>
  <si>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</si>
  <si>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</si>
  <si>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</si>
  <si>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</si>
  <si>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</si>
  <si>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</si>
  <si>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</si>
  <si>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</si>
  <si>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</si>
  <si>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</si>
  <si>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</si>
  <si>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</si>
  <si>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</si>
  <si>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</si>
  <si>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</si>
  <si>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</si>
  <si>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</si>
  <si>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</si>
  <si>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</si>
  <si>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</si>
  <si>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</si>
  <si>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</si>
  <si>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</si>
  <si>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</si>
  <si>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</si>
  <si>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</si>
  <si>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</si>
  <si>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</si>
  <si>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</si>
  <si>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</si>
  <si>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</si>
  <si>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</si>
  <si>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</si>
  <si>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</si>
  <si>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</si>
  <si>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</si>
  <si>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</si>
  <si>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</si>
  <si>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</si>
  <si>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</si>
  <si>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</si>
  <si>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</si>
  <si>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</si>
  <si>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</si>
  <si>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</si>
  <si>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</si>
  <si>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</si>
  <si>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</si>
  <si>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</si>
  <si>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</si>
  <si>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</si>
  <si>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</si>
  <si>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</si>
  <si>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</si>
  <si>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</si>
  <si>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</si>
  <si>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</si>
  <si>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</si>
  <si>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</si>
  <si>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</si>
  <si>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</si>
  <si>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</si>
  <si>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</si>
  <si>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</si>
  <si>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</si>
  <si>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</si>
  <si>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</si>
  <si>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</si>
  <si>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</si>
  <si>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</si>
  <si>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</si>
  <si>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</si>
  <si>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</si>
  <si>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</si>
  <si>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</si>
  <si>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</si>
  <si>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</si>
  <si>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</si>
  <si>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</si>
  <si>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</si>
  <si>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</si>
  <si>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</si>
  <si>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</si>
  <si>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</si>
  <si>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</si>
  <si>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</si>
  <si>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</si>
  <si>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</si>
  <si>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</si>
  <si>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</si>
  <si>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</si>
  <si>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</si>
  <si>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</si>
  <si>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</si>
  <si>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</si>
  <si>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</si>
  <si>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</si>
  <si>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</si>
  <si>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</si>
  <si>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</si>
  <si>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</si>
  <si>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</si>
  <si>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</si>
  <si>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</si>
  <si>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</si>
  <si>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</si>
  <si>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</si>
  <si>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</si>
  <si>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</si>
  <si>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</si>
  <si>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</si>
  <si>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</si>
  <si>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</si>
  <si>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</si>
  <si>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</si>
  <si>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</si>
  <si>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</si>
  <si>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</si>
  <si>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</si>
  <si>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</si>
  <si>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</si>
  <si>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</si>
  <si>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</si>
  <si>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</si>
  <si>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</si>
  <si>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</si>
  <si>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</si>
  <si>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</si>
  <si>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</si>
  <si>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</si>
  <si>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</si>
  <si>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</si>
  <si>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</si>
  <si>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</si>
  <si>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</si>
  <si>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</si>
  <si>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</si>
  <si>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</si>
  <si>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</si>
  <si>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</si>
  <si>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</si>
  <si>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</si>
  <si>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</si>
  <si>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</si>
  <si>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</si>
  <si>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</si>
  <si>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</si>
  <si>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</si>
  <si>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</si>
  <si>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</si>
  <si>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</si>
  <si>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</si>
  <si>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</si>
  <si>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</si>
  <si>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</si>
  <si>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</si>
  <si>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</si>
  <si>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</si>
  <si>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</si>
  <si>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</si>
  <si>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</si>
  <si>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</si>
  <si>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</si>
  <si>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</si>
  <si>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</si>
  <si>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</si>
  <si>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</si>
  <si>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</si>
  <si>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</si>
  <si>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</si>
  <si>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</si>
  <si>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</si>
  <si>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</si>
  <si>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</si>
  <si>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</si>
  <si>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</si>
  <si>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</si>
  <si>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</si>
  <si>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</si>
  <si>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</si>
  <si>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</si>
  <si>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</si>
  <si>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</si>
  <si>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</si>
  <si>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</si>
  <si>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</si>
  <si>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</si>
  <si>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</si>
  <si>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</si>
  <si>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</si>
  <si>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</si>
  <si>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</si>
  <si>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</si>
  <si>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</si>
  <si>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</si>
  <si>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</si>
  <si>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</si>
  <si>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</si>
  <si>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</si>
  <si>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</si>
  <si>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</si>
  <si>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</si>
  <si>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</si>
  <si>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</si>
  <si>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</si>
  <si>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</si>
  <si>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</si>
  <si>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</si>
  <si>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</si>
  <si>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</si>
  <si>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</si>
  <si>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</si>
  <si>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</si>
  <si>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</si>
  <si>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</si>
  <si>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</si>
  <si>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</si>
  <si>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</si>
  <si>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</si>
  <si>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</si>
  <si>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</si>
  <si>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</si>
  <si>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</si>
  <si>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</si>
  <si>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</si>
  <si>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</si>
  <si>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</si>
  <si>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</si>
  <si>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</si>
  <si>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</si>
  <si>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</si>
  <si>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</si>
  <si>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</si>
  <si>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</si>
  <si>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</si>
  <si>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</si>
  <si>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</si>
  <si>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</si>
  <si>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</si>
  <si>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</si>
  <si>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</si>
  <si>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</si>
  <si>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</si>
  <si>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</si>
  <si>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</si>
  <si>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</si>
  <si>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</si>
  <si>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</si>
  <si>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</si>
  <si>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</si>
  <si>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</si>
  <si>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</si>
  <si>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</si>
  <si>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</si>
  <si>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</si>
  <si>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</si>
  <si>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</si>
  <si>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</si>
  <si>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</si>
  <si>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</si>
  <si>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</si>
  <si>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</si>
  <si>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</si>
  <si>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</si>
  <si>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</si>
  <si>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</si>
  <si>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</si>
  <si>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</si>
  <si>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</si>
  <si>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</si>
  <si>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</si>
  <si>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</si>
  <si>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</si>
  <si>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</si>
  <si>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</si>
  <si>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</si>
  <si>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</si>
  <si>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</si>
  <si>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</si>
  <si>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</si>
  <si>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</si>
  <si>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</si>
  <si>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</si>
  <si>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</si>
  <si>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</si>
  <si>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</si>
  <si>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</si>
  <si>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</si>
  <si>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</si>
  <si>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</si>
  <si>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</si>
  <si>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</si>
  <si>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</si>
  <si>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</si>
  <si>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</si>
  <si>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</si>
  <si>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</si>
  <si>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</si>
  <si>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</si>
  <si>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</si>
  <si>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</si>
  <si>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</si>
  <si>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</si>
  <si>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</si>
  <si>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</si>
  <si>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</si>
  <si>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</si>
  <si>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</si>
  <si>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</si>
  <si>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</si>
  <si>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</si>
  <si>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</si>
  <si>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</si>
  <si>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</si>
  <si>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</si>
  <si>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</si>
  <si>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</si>
  <si>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</si>
  <si>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</si>
  <si>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</si>
  <si>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</si>
  <si>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</si>
  <si>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</si>
  <si>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</si>
  <si>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</si>
  <si>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</si>
  <si>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</si>
  <si>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</si>
  <si>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</si>
  <si>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</si>
  <si>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</si>
  <si>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</si>
  <si>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</si>
  <si>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</si>
  <si>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</si>
  <si>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</si>
  <si>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</si>
  <si>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</si>
  <si>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</si>
  <si>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</si>
  <si>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</si>
  <si>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</si>
  <si>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</si>
  <si>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</si>
  <si>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</si>
  <si>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</si>
  <si>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</si>
  <si>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</si>
  <si>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</si>
  <si>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</si>
  <si>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</si>
  <si>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</si>
  <si>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</si>
  <si>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</si>
  <si>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</si>
  <si>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</si>
  <si>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</si>
  <si>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</si>
  <si>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</si>
  <si>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</si>
  <si>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</si>
  <si>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</si>
  <si>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</si>
  <si>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</si>
  <si>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</si>
  <si>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</si>
  <si>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</si>
  <si>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</si>
  <si>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</si>
  <si>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</si>
  <si>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</si>
  <si>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</si>
  <si>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</si>
  <si>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</si>
  <si>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</si>
  <si>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</si>
  <si>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</si>
  <si>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</si>
  <si>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</si>
  <si>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</si>
  <si>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</si>
  <si>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</si>
  <si>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</si>
  <si>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</si>
  <si>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</si>
  <si>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</si>
  <si>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</si>
  <si>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</si>
  <si>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</si>
  <si>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</si>
  <si>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</si>
  <si>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</si>
  <si>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</si>
  <si>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</si>
  <si>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</si>
  <si>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</si>
  <si>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</si>
  <si>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</si>
  <si>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</si>
  <si>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</si>
  <si>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</si>
  <si>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</si>
  <si>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</si>
  <si>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</si>
  <si>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</si>
  <si>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</si>
  <si>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</si>
  <si>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</si>
  <si>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</si>
  <si>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</si>
  <si>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</si>
  <si>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</si>
  <si>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</si>
  <si>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</si>
  <si>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</si>
  <si>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</si>
  <si>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</si>
  <si>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</si>
  <si>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</si>
  <si>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</si>
  <si>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</si>
  <si>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</si>
  <si>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</si>
  <si>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</si>
  <si>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</si>
  <si>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</si>
  <si>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</si>
  <si>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</si>
  <si>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</si>
  <si>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</si>
  <si>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</si>
  <si>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</si>
  <si>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</si>
  <si>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</si>
  <si>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</si>
  <si>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</si>
  <si>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</si>
  <si>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</si>
  <si>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</si>
  <si>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</si>
  <si>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</si>
  <si>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</si>
  <si>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</si>
  <si>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</si>
  <si>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</si>
  <si>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</si>
  <si>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</si>
  <si>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</si>
  <si>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</si>
  <si>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</si>
  <si>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</si>
  <si>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</si>
  <si>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</si>
  <si>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</si>
  <si>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</si>
  <si>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</si>
  <si>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</si>
  <si>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</si>
  <si>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</si>
  <si>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</si>
  <si>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</si>
  <si>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</si>
  <si>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</si>
  <si>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</si>
  <si>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</si>
  <si>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</si>
  <si>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</si>
  <si>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</si>
  <si>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</si>
  <si>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</si>
  <si>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</si>
  <si>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</si>
  <si>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</si>
  <si>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</si>
  <si>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</si>
  <si>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</si>
  <si>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</si>
  <si>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</si>
  <si>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</si>
  <si>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</si>
  <si>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</si>
  <si>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</si>
  <si>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</si>
  <si>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</si>
  <si>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</si>
  <si>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</si>
  <si>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</si>
  <si>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</si>
  <si>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</si>
  <si>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</si>
  <si>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</si>
  <si>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</si>
  <si>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</si>
  <si>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</si>
  <si>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</si>
  <si>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</si>
  <si>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</si>
  <si>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</si>
  <si>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</si>
  <si>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</si>
  <si>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</si>
  <si>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</si>
  <si>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</si>
  <si>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</si>
  <si>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</si>
  <si>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</si>
  <si>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</si>
  <si>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</si>
  <si>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</si>
  <si>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</si>
  <si>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</si>
  <si>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</si>
  <si>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</si>
  <si>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</si>
  <si>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</si>
  <si>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</si>
  <si>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</si>
  <si>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</si>
  <si>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</si>
  <si>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</si>
  <si>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</si>
  <si>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</si>
  <si>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</si>
  <si>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</si>
  <si>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</si>
  <si>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</si>
  <si>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</si>
  <si>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</si>
  <si>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</si>
  <si>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</si>
  <si>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</si>
  <si>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</si>
  <si>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</si>
  <si>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</si>
  <si>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</si>
  <si>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</si>
  <si>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</si>
  <si>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</si>
  <si>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</si>
  <si>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</si>
  <si>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</si>
  <si>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</si>
  <si>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</si>
  <si>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</si>
  <si>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</si>
  <si>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</si>
  <si>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</si>
  <si>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</si>
  <si>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</si>
  <si>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</si>
  <si>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</si>
  <si>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</si>
  <si>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</si>
  <si>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</si>
  <si>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</si>
  <si>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</si>
  <si>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</si>
  <si>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</si>
  <si>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</si>
  <si>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</si>
  <si>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</si>
  <si>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</si>
  <si>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</si>
  <si>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</si>
  <si>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</si>
  <si>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</si>
  <si>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</si>
  <si>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</si>
  <si>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</si>
  <si>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</si>
  <si>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</si>
  <si>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</si>
  <si>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</si>
  <si>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</si>
  <si>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</si>
  <si>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</si>
  <si>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</si>
  <si>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</si>
  <si>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</si>
  <si>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</si>
  <si>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</si>
  <si>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</si>
  <si>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</si>
  <si>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</si>
  <si>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</si>
  <si>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</si>
  <si>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</si>
  <si>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</si>
  <si>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</si>
  <si>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</si>
  <si>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</si>
  <si>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</si>
  <si>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</si>
  <si>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</si>
  <si>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</si>
  <si>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</si>
  <si>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</si>
  <si>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</si>
  <si>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</si>
  <si>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</si>
  <si>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</si>
  <si>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</si>
  <si>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</si>
  <si>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</si>
  <si>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</si>
  <si>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</si>
  <si>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</si>
  <si>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</si>
  <si>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</si>
  <si>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</si>
  <si>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</si>
  <si>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</si>
  <si>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</si>
  <si>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</si>
  <si>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</si>
  <si>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</si>
  <si>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</si>
  <si>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</si>
  <si>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</si>
  <si>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</si>
  <si>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</si>
  <si>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</si>
  <si>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</si>
  <si>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</si>
  <si>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</si>
  <si>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</si>
  <si>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</si>
  <si>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</si>
  <si>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</si>
  <si>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</si>
  <si>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</si>
  <si>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</si>
  <si>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</si>
  <si>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</si>
  <si>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</si>
  <si>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</si>
  <si>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</si>
  <si>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</si>
  <si>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</si>
  <si>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</si>
  <si>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</si>
  <si>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</si>
  <si>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</si>
  <si>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</si>
  <si>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</si>
  <si>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</si>
  <si>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</si>
  <si>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</si>
  <si>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</si>
  <si>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</si>
  <si>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</si>
  <si>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</si>
  <si>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</si>
  <si>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</si>
  <si>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</si>
  <si>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</si>
  <si>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</si>
  <si>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</si>
  <si>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</si>
  <si>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</si>
  <si>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</si>
  <si>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</si>
  <si>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</si>
  <si>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</si>
  <si>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</si>
  <si>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</si>
  <si>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</si>
  <si>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</si>
  <si>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</si>
  <si>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</si>
  <si>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</si>
  <si>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</si>
  <si>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</si>
  <si>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</si>
  <si>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</si>
  <si>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</si>
  <si>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</si>
  <si>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</si>
  <si>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</si>
  <si>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</si>
  <si>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</si>
  <si>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</si>
  <si>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</si>
  <si>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</si>
  <si>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</si>
  <si>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</si>
  <si>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</si>
  <si>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</si>
  <si>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</si>
  <si>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</si>
  <si>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</si>
  <si>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</si>
  <si>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</si>
  <si>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</si>
  <si>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</si>
  <si>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</si>
  <si>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</si>
  <si>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</si>
  <si>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</si>
  <si>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</si>
  <si>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</si>
  <si>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</si>
  <si>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</si>
  <si>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</si>
  <si>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</si>
  <si>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</si>
  <si>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</si>
  <si>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</si>
  <si>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</si>
  <si>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</si>
  <si>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</si>
  <si>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</si>
  <si>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</si>
  <si>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</si>
  <si>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</si>
  <si>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</si>
  <si>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</si>
  <si>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</si>
  <si>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</si>
  <si>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</si>
  <si>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</si>
  <si>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</si>
  <si>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</si>
  <si>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</si>
  <si>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</si>
  <si>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</si>
  <si>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</si>
  <si>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</si>
  <si>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</si>
  <si>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</si>
  <si>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</si>
  <si>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</si>
  <si>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</si>
  <si>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</si>
  <si>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</si>
  <si>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</si>
  <si>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</si>
  <si>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</si>
  <si>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</si>
  <si>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</si>
  <si>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</si>
  <si>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</si>
  <si>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</si>
  <si>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</si>
  <si>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</si>
  <si>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</si>
  <si>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</si>
  <si>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</si>
  <si>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</si>
  <si>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</si>
  <si>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</si>
  <si>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</si>
  <si>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</si>
  <si>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</si>
  <si>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</si>
  <si>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</si>
  <si>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</si>
  <si>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</si>
  <si>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</si>
  <si>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</si>
  <si>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</si>
  <si>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</si>
  <si>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</si>
  <si>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</si>
  <si>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</si>
  <si>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</si>
  <si>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</si>
  <si>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</si>
  <si>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</si>
  <si>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</si>
  <si>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</si>
  <si>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</si>
  <si>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</si>
  <si>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</si>
  <si>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</si>
  <si>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</si>
  <si>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</si>
  <si>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</si>
  <si>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</si>
  <si>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</si>
  <si>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</si>
  <si>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</si>
  <si>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</si>
  <si>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</si>
  <si>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</si>
  <si>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</si>
  <si>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</si>
  <si>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</si>
  <si>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</si>
  <si>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</si>
  <si>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</si>
  <si>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</si>
  <si>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</si>
  <si>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</si>
  <si>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</si>
  <si>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</si>
  <si>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</si>
  <si>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</si>
  <si>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</si>
  <si>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</si>
  <si>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</si>
  <si>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</si>
  <si>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</si>
  <si>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</si>
  <si>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</si>
  <si>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</si>
  <si>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</si>
  <si>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</si>
  <si>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</si>
  <si>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</si>
  <si>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</si>
  <si>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</si>
  <si>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</si>
  <si>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</si>
  <si>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</si>
  <si>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</si>
  <si>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</si>
  <si>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</si>
  <si>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</si>
  <si>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</si>
  <si>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</si>
  <si>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</si>
  <si>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</si>
  <si>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</si>
  <si>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</si>
  <si>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</si>
  <si>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</si>
  <si>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</si>
  <si>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</si>
  <si>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</si>
  <si>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</si>
  <si>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</si>
  <si>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</si>
  <si>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</si>
  <si>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</si>
  <si>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</si>
  <si>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</si>
  <si>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</si>
  <si>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</si>
  <si>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</si>
  <si>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</si>
  <si>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</si>
  <si>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</si>
  <si>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</si>
  <si>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</si>
  <si>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</si>
  <si>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</si>
  <si>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</si>
  <si>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</si>
  <si>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</si>
  <si>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</si>
  <si>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</si>
  <si>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</si>
  <si>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</si>
  <si>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</si>
  <si>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</si>
  <si>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</si>
  <si>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</si>
  <si>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</si>
  <si>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</si>
  <si>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</si>
  <si>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</si>
  <si>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</si>
  <si>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</si>
  <si>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</si>
  <si>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</si>
  <si>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</si>
  <si>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</si>
  <si>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</si>
  <si>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</si>
  <si>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</si>
  <si>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</si>
  <si>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</si>
  <si>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</si>
  <si>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</si>
  <si>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</si>
  <si>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</si>
  <si>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</si>
  <si>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</si>
  <si>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</si>
  <si>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</si>
  <si>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</si>
  <si>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</si>
  <si>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</si>
  <si>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</si>
  <si>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</si>
  <si>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</si>
  <si>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</si>
  <si>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</si>
  <si>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</si>
  <si>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</si>
  <si>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</si>
  <si>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</si>
  <si>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</si>
  <si>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</si>
  <si>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</si>
  <si>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</si>
  <si>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</si>
  <si>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</si>
  <si>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</si>
  <si>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</si>
  <si>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</si>
  <si>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</si>
  <si>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</si>
  <si>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</si>
  <si>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</si>
  <si>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</si>
  <si>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</si>
  <si>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</si>
  <si>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</si>
  <si>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</si>
  <si>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</si>
  <si>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</si>
  <si>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</si>
  <si>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</si>
  <si>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</si>
  <si>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</si>
  <si>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</si>
  <si>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</si>
  <si>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</si>
  <si>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</si>
  <si>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</si>
  <si>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</si>
  <si>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</si>
  <si>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</si>
  <si>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</si>
  <si>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</si>
  <si>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</si>
  <si>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</si>
  <si>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</si>
  <si>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</si>
  <si>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</si>
  <si>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</si>
  <si>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</si>
  <si>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</si>
  <si>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</si>
  <si>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</si>
  <si>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</si>
  <si>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</si>
  <si>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</si>
  <si>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</si>
  <si>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</si>
  <si>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</si>
  <si>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</si>
  <si>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</si>
  <si>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</si>
  <si>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</si>
  <si>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</si>
  <si>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</si>
  <si>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</si>
  <si>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</si>
  <si>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</si>
  <si>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</si>
  <si>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</si>
  <si>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</si>
  <si>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</si>
  <si>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</si>
  <si>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</si>
  <si>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</si>
  <si>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</si>
  <si>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</si>
  <si>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</si>
  <si>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</si>
  <si>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</si>
  <si>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</si>
  <si>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</si>
  <si>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</si>
  <si>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</si>
  <si>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</si>
  <si>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</si>
  <si>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</si>
  <si>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</si>
  <si>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</si>
  <si>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</si>
  <si>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</si>
  <si>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</si>
  <si>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</si>
  <si>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</si>
  <si>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</si>
  <si>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</si>
  <si>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</si>
  <si>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</si>
  <si>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</si>
  <si>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</si>
  <si>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</si>
  <si>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</si>
  <si>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</si>
  <si>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</si>
  <si>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</si>
  <si>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</si>
  <si>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</si>
  <si>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</si>
  <si>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</si>
  <si>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</si>
  <si>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</si>
  <si>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</si>
  <si>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</si>
  <si>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</si>
  <si>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</si>
  <si>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</si>
  <si>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</si>
  <si>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</si>
  <si>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</si>
  <si>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</si>
  <si>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</si>
  <si>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</si>
  <si>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</si>
  <si>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</si>
  <si>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</si>
  <si>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</si>
  <si>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</si>
  <si>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</si>
  <si>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</si>
  <si>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</si>
  <si>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</si>
  <si>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</si>
  <si>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</si>
  <si>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</si>
  <si>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</si>
  <si>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</si>
  <si>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</si>
  <si>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</si>
  <si>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</si>
  <si>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</si>
  <si>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</si>
  <si>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</si>
  <si>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</si>
  <si>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</si>
  <si>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</si>
  <si>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</si>
  <si>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</si>
  <si>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</si>
  <si>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</si>
  <si>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</si>
  <si>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</si>
  <si>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</si>
  <si>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</si>
  <si>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</si>
  <si>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</si>
  <si>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</si>
  <si>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</si>
  <si>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</si>
  <si>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</si>
  <si>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</si>
  <si>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</si>
  <si>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</si>
  <si>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</si>
  <si>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</si>
  <si>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</si>
  <si>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</si>
  <si>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</si>
  <si>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</si>
  <si>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</si>
  <si>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</si>
  <si>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</si>
  <si>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</si>
  <si>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</si>
  <si>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</si>
  <si>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</si>
  <si>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</si>
  <si>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</si>
  <si>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</si>
  <si>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</si>
  <si>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</si>
  <si>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</si>
  <si>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</si>
  <si>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</si>
  <si>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</si>
  <si>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</si>
  <si>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</si>
  <si>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</si>
  <si>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</si>
  <si>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</si>
  <si>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</si>
  <si>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</si>
  <si>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</si>
  <si>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</si>
  <si>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</si>
  <si>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</si>
  <si>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</si>
  <si>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</si>
  <si>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</si>
  <si>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</si>
  <si>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</si>
  <si>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</si>
  <si>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</si>
  <si>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</si>
  <si>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</si>
  <si>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</si>
  <si>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</si>
  <si>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</si>
  <si>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</si>
  <si>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</si>
  <si>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</si>
  <si>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</si>
  <si>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</si>
  <si>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</si>
  <si>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</si>
  <si>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</si>
  <si>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</si>
  <si>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</si>
  <si>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</si>
  <si>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</si>
  <si>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</si>
  <si>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</si>
  <si>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</si>
  <si>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</si>
  <si>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</si>
  <si>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</si>
  <si>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</si>
  <si>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</si>
  <si>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</si>
  <si>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</si>
  <si>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</si>
  <si>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</si>
  <si>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</si>
  <si>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</si>
  <si>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</si>
  <si>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</si>
  <si>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</si>
  <si>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</si>
  <si>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</si>
  <si>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</si>
  <si>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</si>
  <si>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</si>
  <si>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</si>
  <si>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</si>
  <si>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</si>
  <si>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</si>
  <si>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</si>
  <si>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</si>
  <si>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</si>
  <si>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</si>
  <si>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</si>
  <si>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</si>
  <si>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</si>
  <si>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</si>
  <si>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</si>
  <si>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</si>
  <si>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</si>
  <si>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</si>
  <si>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</si>
  <si>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</si>
  <si>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</si>
  <si>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</si>
  <si>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</si>
  <si>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</si>
  <si>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</si>
  <si>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</si>
  <si>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</si>
  <si>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</si>
  <si>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</si>
  <si>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</si>
  <si>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</si>
  <si>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</si>
  <si>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</si>
  <si>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</si>
  <si>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</si>
  <si>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</si>
  <si>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</si>
  <si>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</si>
  <si>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</si>
  <si>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</si>
  <si>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</si>
  <si>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</si>
  <si>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</si>
  <si>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</si>
  <si>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</si>
  <si>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</si>
  <si>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</si>
  <si>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</si>
  <si>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</si>
  <si>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</si>
  <si>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</si>
  <si>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</si>
  <si>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</si>
  <si>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</si>
  <si>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</si>
  <si>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</si>
  <si>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</si>
  <si>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</si>
  <si>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</si>
  <si>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</si>
  <si>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</si>
  <si>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</si>
  <si>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</si>
  <si>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</si>
  <si>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</si>
  <si>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</si>
  <si>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</si>
  <si>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</si>
  <si>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</si>
  <si>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</si>
  <si>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</si>
  <si>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</si>
  <si>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</si>
  <si>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</si>
  <si>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</si>
  <si>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</si>
  <si>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</si>
  <si>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</si>
  <si>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</si>
  <si>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</si>
  <si>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</si>
  <si>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</si>
  <si>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</si>
  <si>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</si>
  <si>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</si>
  <si>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</si>
  <si>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</si>
  <si>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</si>
  <si>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</si>
  <si>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</si>
  <si>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</si>
  <si>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</si>
  <si>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</si>
  <si>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</si>
  <si>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</si>
  <si>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</si>
  <si>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</si>
  <si>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</si>
  <si>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</si>
  <si>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</si>
  <si>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</si>
  <si>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</si>
  <si>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</si>
  <si>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</si>
  <si>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</si>
  <si>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</si>
  <si>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</si>
  <si>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</si>
  <si>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</si>
  <si>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</si>
  <si>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</si>
  <si>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</si>
  <si>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</si>
  <si>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</si>
  <si>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</si>
  <si>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</si>
  <si>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</si>
  <si>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</si>
  <si>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</si>
  <si>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</si>
  <si>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</si>
  <si>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</si>
  <si>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</si>
  <si>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</si>
  <si>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</si>
  <si>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</si>
  <si>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</si>
  <si>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</si>
  <si>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</si>
  <si>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</si>
  <si>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</si>
  <si>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</si>
  <si>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</si>
  <si>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</si>
  <si>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</si>
  <si>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</si>
  <si>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</si>
  <si>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</si>
  <si>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</si>
  <si>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</si>
  <si>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</si>
  <si>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</si>
  <si>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</si>
  <si>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</si>
  <si>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</si>
  <si>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</si>
  <si>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</si>
  <si>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</si>
  <si>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</si>
  <si>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</si>
  <si>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</si>
  <si>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</si>
  <si>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</si>
  <si>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</si>
  <si>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</si>
  <si>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</si>
  <si>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</si>
  <si>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</si>
  <si>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</si>
  <si>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</si>
  <si>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</si>
  <si>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</si>
  <si>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</si>
  <si>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</si>
  <si>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</si>
  <si>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</si>
  <si>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</si>
  <si>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</si>
  <si>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</si>
  <si>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</si>
  <si>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</si>
  <si>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</si>
  <si>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</si>
  <si>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</si>
  <si>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</si>
  <si>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</si>
  <si>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</si>
  <si>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</si>
  <si>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</si>
  <si>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</si>
  <si>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</si>
  <si>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</si>
  <si>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</si>
  <si>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</si>
  <si>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</si>
  <si>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</si>
  <si>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</si>
  <si>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</si>
  <si>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</si>
  <si>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</si>
  <si>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</si>
  <si>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</si>
  <si>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</si>
  <si>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</si>
  <si>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</si>
  <si>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</si>
  <si>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</si>
  <si>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</si>
  <si>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</si>
  <si>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</si>
  <si>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</si>
  <si>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</si>
  <si>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</si>
  <si>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</si>
  <si>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</si>
  <si>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</si>
  <si>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</si>
  <si>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</si>
  <si>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</si>
  <si>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</si>
  <si>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</si>
  <si>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</si>
  <si>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</si>
  <si>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</si>
  <si>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</si>
  <si>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</si>
  <si>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</si>
  <si>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</si>
  <si>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</si>
  <si>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</si>
  <si>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</si>
  <si>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</si>
  <si>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</si>
  <si>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</si>
  <si>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</si>
  <si>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</si>
  <si>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</si>
  <si>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</si>
  <si>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</si>
  <si>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</si>
  <si>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</si>
  <si>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</si>
  <si>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</si>
  <si>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</si>
  <si>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</si>
  <si>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</si>
  <si>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</si>
  <si>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</si>
  <si>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</si>
  <si>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</si>
  <si>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</si>
  <si>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</si>
  <si>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</si>
  <si>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</si>
  <si>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</si>
  <si>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</si>
  <si>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</si>
  <si>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</si>
  <si>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</si>
  <si>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</si>
  <si>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</si>
  <si>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</si>
  <si>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</si>
  <si>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</si>
  <si>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</si>
  <si>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</si>
  <si>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</si>
  <si>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</si>
  <si>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</si>
  <si>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</si>
  <si>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</si>
  <si>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</si>
  <si>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</si>
  <si>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</si>
  <si>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</si>
  <si>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</si>
  <si>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</si>
  <si>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</si>
  <si>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</si>
  <si>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</si>
  <si>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</si>
  <si>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</si>
  <si>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</si>
  <si>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</si>
  <si>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</si>
  <si>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</si>
  <si>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</si>
  <si>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</si>
  <si>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</si>
  <si>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</si>
  <si>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</si>
  <si>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</si>
  <si>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</si>
  <si>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</si>
  <si>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</si>
  <si>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</si>
  <si>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</si>
  <si>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</si>
  <si>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</si>
  <si>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</si>
  <si>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</si>
  <si>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</si>
  <si>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</si>
  <si>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</si>
  <si>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</si>
  <si>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</si>
  <si>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</si>
  <si>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</si>
  <si>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</si>
  <si>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</si>
  <si>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</si>
  <si>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</si>
  <si>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</si>
  <si>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</si>
  <si>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</si>
  <si>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</si>
  <si>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</si>
  <si>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</si>
  <si>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</si>
  <si>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</si>
  <si>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</si>
  <si>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</si>
  <si>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</si>
  <si>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</si>
  <si>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</si>
  <si>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</si>
  <si>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</si>
  <si>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</si>
  <si>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</si>
  <si>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</si>
  <si>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</si>
  <si>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</si>
  <si>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</si>
  <si>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</si>
  <si>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</si>
  <si>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</si>
  <si>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</si>
  <si>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</si>
  <si>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</si>
  <si>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</si>
  <si>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</si>
  <si>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</si>
  <si>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</si>
  <si>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</si>
  <si>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</si>
  <si>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</si>
  <si>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</si>
  <si>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</si>
  <si>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</si>
  <si>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</si>
  <si>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</si>
  <si>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</si>
  <si>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</si>
  <si>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</si>
  <si>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</si>
  <si>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</si>
  <si>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</si>
  <si>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</si>
  <si>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</si>
  <si>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</si>
  <si>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</si>
  <si>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</si>
  <si>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</si>
  <si>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</si>
  <si>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</si>
  <si>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</si>
  <si>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</si>
  <si>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</si>
  <si>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</si>
  <si>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</si>
  <si>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</si>
  <si>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</si>
  <si>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</si>
  <si>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</si>
  <si>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</si>
  <si>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</si>
  <si>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</si>
  <si>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</si>
  <si>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</si>
  <si>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</si>
  <si>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</si>
  <si>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</si>
  <si>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</si>
  <si>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</si>
  <si>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</si>
  <si>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</si>
  <si>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</si>
  <si>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</si>
  <si>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</si>
  <si>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</si>
  <si>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</si>
  <si>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</si>
  <si>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</si>
  <si>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</si>
  <si>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</si>
  <si>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</si>
  <si>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</si>
  <si>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</si>
  <si>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</si>
  <si>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</si>
  <si>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</si>
  <si>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</si>
  <si>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</si>
  <si>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</si>
  <si>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</si>
  <si>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</si>
  <si>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</si>
  <si>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</si>
  <si>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</si>
  <si>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</si>
  <si>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</si>
  <si>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</si>
  <si>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</si>
  <si>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</si>
  <si>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</si>
  <si>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</si>
  <si>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</si>
  <si>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</si>
  <si>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</si>
  <si>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</si>
  <si>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</si>
  <si>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</si>
  <si>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</si>
  <si>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</si>
  <si>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</si>
  <si>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</si>
  <si>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</si>
  <si>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</si>
  <si>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</si>
  <si>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</si>
  <si>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</si>
  <si>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</si>
  <si>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</si>
  <si>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</si>
  <si>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</si>
  <si>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</si>
  <si>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</si>
  <si>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</si>
  <si>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</si>
  <si>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</si>
  <si>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</si>
  <si>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</si>
  <si>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</si>
  <si>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</si>
  <si>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</si>
  <si>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</si>
  <si>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</si>
  <si>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</si>
  <si>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</si>
  <si>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</si>
  <si>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</si>
  <si>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</si>
  <si>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</si>
  <si>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</si>
  <si>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</si>
  <si>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</si>
  <si>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</si>
  <si>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</si>
  <si>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</si>
  <si>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</si>
  <si>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</si>
  <si>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</si>
  <si>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</si>
  <si>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</si>
  <si>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</si>
  <si>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</si>
  <si>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</si>
  <si>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</si>
  <si>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</si>
  <si>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</si>
  <si>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</si>
  <si>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</si>
  <si>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</si>
  <si>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</si>
  <si>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</si>
  <si>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</si>
  <si>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</si>
  <si>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</si>
  <si>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</si>
  <si>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</si>
  <si>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</si>
  <si>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</si>
  <si>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</si>
  <si>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</si>
  <si>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</si>
  <si>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</si>
  <si>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</si>
  <si>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</si>
  <si>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</si>
  <si>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</si>
  <si>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</si>
  <si>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</si>
  <si>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</si>
  <si>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</si>
  <si>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</si>
  <si>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</si>
  <si>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</si>
  <si>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</si>
  <si>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</si>
  <si>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</si>
  <si>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</si>
  <si>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</si>
  <si>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</si>
  <si>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</si>
  <si>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</si>
  <si>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</si>
  <si>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</si>
  <si>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</si>
  <si>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</si>
  <si>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</si>
  <si>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</si>
  <si>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</si>
  <si>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</si>
  <si>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</si>
  <si>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</si>
  <si>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</si>
  <si>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</si>
  <si>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</si>
  <si>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</si>
  <si>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</si>
  <si>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</si>
  <si>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</si>
  <si>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</si>
  <si>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</si>
  <si>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</si>
  <si>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</si>
  <si>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</si>
  <si>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</si>
  <si>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</si>
  <si>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</si>
  <si>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</si>
  <si>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</si>
  <si>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</si>
  <si>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</si>
  <si>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</si>
  <si>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</si>
  <si>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</si>
  <si>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</si>
  <si>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</si>
  <si>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</si>
  <si>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</si>
  <si>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</si>
  <si>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</si>
  <si>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</si>
  <si>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</si>
  <si>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</si>
  <si>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</si>
  <si>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</si>
  <si>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</si>
  <si>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</si>
  <si>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</si>
  <si>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</si>
  <si>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</si>
  <si>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</si>
  <si>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</si>
  <si>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</si>
  <si>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</si>
  <si>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</si>
  <si>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</si>
  <si>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</si>
  <si>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</si>
  <si>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</si>
  <si>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</si>
  <si>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</si>
  <si>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</si>
  <si>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</si>
  <si>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</si>
  <si>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</si>
  <si>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</si>
  <si>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</si>
  <si>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</si>
  <si>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</si>
  <si>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</si>
  <si>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</si>
  <si>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</si>
  <si>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</si>
  <si>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</si>
  <si>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</si>
  <si>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</si>
  <si>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</si>
  <si>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</si>
  <si>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</si>
  <si>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</si>
  <si>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</si>
  <si>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</si>
  <si>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</si>
  <si>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</si>
  <si>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</si>
  <si>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</si>
  <si>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</si>
  <si>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</si>
  <si>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</si>
  <si>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</si>
  <si>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</si>
  <si>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</si>
  <si>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</si>
  <si>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</si>
  <si>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</si>
  <si>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</si>
  <si>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</si>
  <si>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</si>
  <si>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</si>
  <si>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</si>
  <si>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</si>
  <si>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</si>
  <si>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</si>
  <si>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</si>
  <si>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</si>
  <si>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</si>
  <si>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</si>
  <si>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</si>
  <si>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</si>
  <si>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</si>
  <si>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</si>
  <si>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</si>
  <si>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</si>
  <si>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</si>
  <si>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</si>
  <si>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</si>
  <si>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</si>
  <si>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</si>
  <si>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</si>
  <si>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</si>
  <si>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</si>
  <si>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</si>
  <si>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</si>
  <si>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</si>
  <si>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</si>
  <si>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</si>
  <si>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</si>
  <si>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</si>
  <si>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</si>
  <si>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</si>
  <si>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</si>
  <si>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</si>
  <si>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</si>
  <si>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</si>
  <si>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</si>
  <si>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</si>
  <si>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</si>
  <si>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</si>
  <si>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</si>
  <si>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</si>
  <si>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</si>
  <si>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</si>
  <si>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</si>
  <si>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</si>
  <si>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</si>
  <si>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</si>
  <si>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</si>
  <si>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</si>
  <si>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</si>
  <si>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</si>
  <si>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</si>
  <si>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</si>
  <si>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</si>
  <si>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</si>
  <si>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</si>
  <si>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</si>
  <si>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</si>
  <si>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</si>
  <si>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</si>
  <si>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</si>
  <si>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</si>
  <si>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</si>
  <si>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</si>
  <si>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</si>
  <si>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</si>
  <si>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</si>
  <si>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</si>
  <si>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</si>
  <si>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</si>
  <si>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</si>
  <si>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</si>
  <si>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</si>
  <si>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</si>
  <si>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</si>
  <si>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</si>
  <si>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</si>
  <si>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</si>
  <si>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</si>
  <si>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</si>
  <si>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</si>
  <si>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</si>
  <si>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</si>
  <si>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</si>
  <si>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</si>
  <si>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</si>
  <si>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</si>
  <si>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</si>
  <si>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</si>
  <si>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</si>
  <si>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</si>
  <si>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</si>
  <si>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</si>
  <si>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</si>
  <si>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</si>
  <si>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</si>
  <si>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</si>
  <si>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</si>
  <si>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</si>
  <si>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</si>
  <si>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</si>
  <si>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</si>
  <si>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</si>
  <si>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</si>
  <si>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</si>
  <si>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</si>
  <si>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</si>
  <si>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</si>
  <si>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</si>
  <si>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</si>
  <si>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</si>
  <si>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</si>
  <si>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</si>
  <si>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</si>
  <si>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</si>
  <si>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</si>
  <si>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</si>
  <si>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</si>
  <si>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</si>
  <si>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</si>
  <si>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</si>
  <si>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</si>
  <si>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</si>
  <si>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</si>
  <si>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</si>
  <si>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</si>
  <si>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</si>
  <si>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</si>
  <si>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</si>
  <si>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</si>
  <si>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</si>
  <si>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</si>
  <si>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</si>
  <si>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</si>
  <si>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</si>
  <si>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</si>
  <si>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</si>
  <si>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</si>
  <si>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</si>
  <si>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</si>
  <si>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</si>
  <si>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</si>
  <si>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</si>
  <si>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</si>
  <si>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</si>
  <si>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</si>
  <si>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</si>
  <si>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</si>
  <si>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</si>
  <si>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</si>
  <si>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</si>
  <si>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</si>
  <si>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</si>
  <si>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</si>
  <si>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</si>
  <si>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</si>
  <si>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</si>
  <si>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</si>
  <si>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</si>
  <si>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</si>
  <si>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</si>
  <si>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</si>
  <si>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</si>
  <si>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</si>
  <si>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</si>
  <si>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</si>
  <si>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</si>
  <si>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</si>
  <si>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</si>
  <si>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</si>
  <si>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</si>
  <si>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</si>
  <si>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</si>
  <si>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</si>
  <si>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</si>
  <si>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</si>
  <si>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</si>
  <si>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</si>
  <si>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</si>
  <si>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</si>
  <si>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</si>
  <si>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</si>
  <si>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</si>
  <si>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</si>
  <si>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</si>
  <si>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</si>
  <si>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</si>
  <si>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</si>
  <si>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</si>
  <si>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</si>
  <si>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</si>
  <si>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</si>
  <si>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</si>
  <si>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</si>
  <si>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</si>
  <si>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</si>
  <si>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</si>
  <si>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</si>
  <si>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</si>
  <si>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</si>
  <si>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</si>
  <si>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</si>
  <si>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</si>
  <si>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</si>
  <si>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</si>
  <si>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</si>
  <si>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</si>
  <si>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</si>
  <si>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</si>
  <si>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</si>
  <si>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</si>
  <si>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</si>
  <si>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</si>
  <si>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</si>
  <si>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</si>
  <si>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</si>
  <si>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</si>
  <si>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</si>
  <si>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</si>
  <si>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</si>
  <si>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</si>
  <si>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</si>
  <si>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</si>
  <si>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</si>
  <si>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</si>
  <si>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</si>
  <si>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</si>
  <si>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</si>
  <si>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</si>
  <si>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</si>
  <si>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</si>
  <si>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</si>
  <si>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</si>
  <si>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</si>
  <si>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</si>
  <si>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</si>
  <si>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</si>
  <si>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</si>
  <si>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</si>
  <si>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</si>
  <si>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</si>
  <si>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</si>
  <si>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</si>
  <si>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</si>
  <si>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</si>
  <si>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</si>
  <si>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</si>
  <si>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</si>
  <si>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</si>
  <si>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</si>
  <si>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</si>
  <si>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</si>
  <si>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</si>
  <si>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</si>
  <si>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</si>
  <si>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</si>
  <si>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</si>
  <si>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</si>
  <si>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</si>
  <si>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</si>
  <si>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</si>
  <si>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</si>
  <si>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</si>
  <si>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</si>
  <si>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</si>
  <si>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</si>
  <si>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</si>
  <si>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</si>
  <si>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</si>
  <si>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</si>
  <si>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</si>
  <si>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</si>
  <si>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</si>
  <si>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</si>
  <si>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</si>
  <si>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</si>
  <si>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</si>
  <si>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</si>
  <si>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</si>
  <si>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</si>
  <si>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</si>
  <si>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</si>
  <si>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</si>
  <si>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</si>
  <si>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</si>
  <si>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</si>
  <si>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</si>
  <si>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</si>
  <si>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</si>
  <si>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</si>
  <si>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</si>
  <si>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</si>
  <si>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</si>
  <si>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</si>
  <si>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</si>
  <si>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</si>
  <si>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</si>
  <si>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</si>
  <si>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</si>
  <si>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</si>
  <si>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</si>
  <si>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</si>
  <si>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</si>
  <si>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</si>
  <si>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</si>
  <si>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</si>
  <si>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</si>
  <si>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</si>
  <si>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</si>
  <si>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</si>
  <si>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</si>
  <si>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</si>
  <si>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</si>
  <si>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</si>
  <si>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</si>
  <si>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</si>
  <si>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</si>
  <si>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</si>
  <si>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</si>
  <si>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</si>
  <si>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</si>
  <si>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</si>
  <si>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</si>
  <si>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</si>
  <si>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</si>
  <si>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</si>
  <si>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</si>
  <si>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</si>
  <si>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</si>
  <si>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</si>
  <si>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</si>
  <si>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</si>
  <si>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</si>
  <si>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</si>
  <si>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</si>
  <si>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</si>
  <si>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</si>
  <si>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</si>
  <si>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</si>
  <si>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</si>
  <si>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</si>
  <si>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</si>
  <si>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</si>
  <si>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</si>
  <si>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</si>
  <si>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</si>
  <si>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</si>
  <si>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</si>
  <si>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</si>
  <si>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</si>
  <si>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</si>
  <si>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</si>
  <si>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</si>
  <si>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</si>
  <si>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</si>
  <si>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</si>
  <si>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</si>
  <si>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</si>
  <si>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</si>
  <si>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</si>
  <si>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</si>
  <si>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</si>
  <si>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</si>
  <si>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</si>
  <si>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</si>
  <si>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</si>
  <si>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</si>
  <si>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</si>
  <si>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</si>
  <si>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</si>
  <si>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</si>
  <si>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</si>
  <si>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</si>
  <si>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</si>
  <si>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</si>
  <si>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</si>
  <si>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</si>
  <si>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</si>
  <si>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</si>
  <si>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</si>
  <si>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</si>
  <si>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</si>
  <si>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</si>
  <si>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</si>
  <si>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</si>
  <si>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</si>
  <si>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</si>
  <si>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</si>
  <si>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</si>
  <si>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</si>
  <si>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</si>
  <si>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</si>
  <si>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</si>
  <si>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</si>
  <si>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</si>
  <si>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</si>
  <si>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</si>
  <si>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</si>
  <si>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</si>
  <si>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</si>
  <si>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</si>
  <si>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</si>
  <si>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</si>
  <si>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</si>
  <si>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</si>
  <si>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</si>
  <si>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</si>
  <si>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</si>
  <si>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</si>
  <si>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</si>
  <si>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</si>
  <si>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</si>
  <si>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</si>
  <si>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</si>
  <si>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</si>
  <si>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</si>
  <si>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</si>
  <si>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</si>
  <si>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</si>
  <si>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</si>
  <si>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</si>
  <si>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</si>
  <si>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</si>
  <si>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</si>
  <si>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</si>
  <si>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</si>
  <si>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</si>
  <si>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</si>
  <si>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</si>
  <si>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</si>
  <si>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</si>
  <si>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</si>
  <si>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</si>
  <si>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</si>
  <si>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</si>
  <si>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</si>
  <si>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</si>
  <si>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</si>
  <si>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</si>
  <si>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</si>
  <si>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</si>
  <si>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</si>
  <si>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</si>
  <si>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</si>
  <si>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</si>
  <si>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</si>
  <si>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</si>
  <si>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</si>
  <si>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</si>
  <si>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</si>
  <si>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</si>
  <si>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</si>
  <si>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</si>
  <si>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</si>
  <si>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</si>
  <si>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</si>
  <si>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</si>
  <si>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</si>
  <si>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</si>
  <si>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</si>
  <si>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</si>
  <si>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</si>
  <si>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</si>
  <si>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</si>
  <si>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</si>
  <si>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</si>
  <si>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</si>
  <si>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</si>
  <si>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</si>
  <si>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</si>
  <si>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</si>
  <si>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</si>
  <si>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</si>
  <si>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</si>
  <si>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</si>
  <si>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</si>
  <si>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</si>
  <si>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</si>
  <si>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</si>
  <si>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</si>
  <si>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</si>
  <si>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</si>
  <si>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</si>
  <si>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</si>
  <si>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</si>
  <si>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</si>
  <si>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</si>
  <si>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</si>
  <si>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</si>
  <si>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</si>
  <si>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</si>
  <si>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</si>
  <si>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</si>
  <si>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</si>
  <si>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</si>
  <si>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</si>
  <si>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</si>
  <si>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</si>
  <si>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</si>
  <si>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</si>
  <si>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</si>
  <si>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</si>
  <si>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</si>
  <si>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</si>
  <si>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</si>
  <si>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</si>
  <si>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</si>
  <si>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</si>
  <si>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</si>
  <si>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</si>
  <si>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</si>
  <si>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</si>
  <si>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</si>
  <si>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</si>
  <si>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</si>
  <si>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</si>
  <si>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</si>
  <si>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</si>
  <si>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</si>
  <si>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</si>
  <si>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</si>
  <si>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</si>
  <si>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</si>
  <si>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</si>
  <si>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</si>
  <si>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</si>
  <si>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</si>
  <si>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</si>
  <si>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</si>
  <si>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</si>
  <si>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</si>
  <si>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</si>
  <si>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</si>
  <si>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</si>
  <si>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</si>
  <si>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</si>
  <si>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</si>
  <si>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</si>
  <si>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</si>
  <si>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</si>
  <si>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</si>
  <si>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</si>
  <si>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</si>
  <si>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</si>
  <si>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</si>
  <si>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</si>
  <si>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</si>
  <si>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</si>
  <si>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</si>
  <si>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</si>
  <si>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</si>
  <si>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</si>
  <si>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</si>
  <si>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</si>
  <si>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</si>
  <si>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</si>
  <si>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</si>
  <si>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</si>
  <si>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</si>
  <si>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</si>
  <si>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</si>
  <si>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</si>
  <si>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</si>
  <si>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</si>
  <si>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</si>
  <si>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</si>
  <si>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</si>
  <si>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</si>
  <si>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</si>
  <si>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</si>
  <si>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</si>
  <si>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</si>
  <si>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</si>
  <si>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</si>
  <si>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</si>
  <si>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</si>
  <si>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</si>
  <si>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</si>
  <si>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</si>
  <si>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</si>
  <si>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</si>
  <si>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</si>
  <si>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</si>
  <si>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</si>
  <si>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</si>
  <si>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</si>
  <si>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</si>
  <si>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</si>
  <si>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</si>
  <si>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</si>
  <si>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</si>
  <si>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</si>
  <si>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</si>
  <si>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</si>
  <si>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</si>
  <si>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</si>
  <si>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</si>
  <si>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</si>
  <si>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</si>
  <si>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</si>
  <si>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</si>
  <si>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</si>
  <si>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</si>
  <si>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</si>
  <si>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</si>
  <si>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</si>
  <si>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</si>
  <si>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</si>
  <si>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</si>
  <si>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</si>
  <si>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</si>
  <si>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</si>
  <si>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</si>
  <si>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</si>
  <si>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</si>
  <si>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</si>
  <si>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</si>
  <si>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</si>
  <si>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</si>
  <si>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</si>
  <si>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</si>
  <si>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</si>
  <si>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</si>
  <si>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</si>
  <si>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</si>
  <si>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</si>
  <si>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</si>
  <si>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</si>
  <si>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</si>
  <si>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</si>
  <si>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</si>
  <si>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</si>
  <si>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</si>
  <si>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</si>
  <si>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</si>
  <si>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</si>
  <si>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</si>
  <si>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</si>
  <si>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</si>
  <si>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</si>
  <si>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</si>
  <si>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</si>
  <si>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</si>
  <si>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</si>
  <si>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</si>
  <si>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</si>
  <si>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</si>
  <si>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</si>
  <si>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</si>
  <si>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</si>
  <si>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</si>
  <si>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</si>
  <si>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</si>
  <si>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</si>
  <si>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</si>
  <si>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</si>
  <si>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</si>
  <si>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</si>
  <si>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</si>
  <si>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</si>
  <si>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</si>
  <si>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</si>
  <si>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</si>
  <si>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</si>
  <si>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</si>
  <si>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</si>
  <si>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</si>
  <si>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</si>
  <si>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</si>
  <si>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</si>
  <si>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</si>
  <si>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</si>
  <si>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</si>
  <si>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</si>
  <si>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</si>
  <si>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</si>
  <si>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</si>
  <si>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</si>
  <si>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</si>
  <si>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</si>
  <si>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</si>
  <si>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</si>
  <si>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</si>
  <si>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</si>
  <si>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</si>
  <si>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</si>
  <si>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</si>
  <si>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</si>
  <si>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</si>
  <si>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</si>
  <si>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</si>
  <si>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</si>
  <si>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</si>
  <si>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</si>
  <si>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</si>
  <si>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</si>
  <si>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</si>
  <si>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</si>
  <si>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</si>
  <si>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</si>
  <si>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</si>
  <si>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</si>
  <si>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</si>
  <si>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</si>
  <si>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</si>
  <si>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</si>
  <si>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</si>
  <si>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</si>
  <si>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</si>
  <si>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</si>
  <si>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</si>
  <si>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</si>
  <si>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</si>
  <si>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</si>
  <si>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</si>
  <si>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</si>
  <si>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</si>
  <si>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</si>
  <si>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</si>
  <si>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</si>
  <si>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</si>
  <si>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</si>
  <si>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</si>
  <si>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</si>
  <si>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</si>
  <si>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</si>
  <si>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</si>
  <si>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</si>
  <si>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</si>
  <si>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</si>
  <si>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</si>
  <si>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</si>
  <si>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</si>
  <si>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</si>
  <si>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</si>
  <si>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</si>
  <si>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</si>
  <si>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</si>
  <si>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</si>
  <si>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</si>
  <si>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</si>
  <si>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</si>
  <si>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</si>
  <si>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</si>
  <si>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</si>
  <si>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</si>
  <si>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</si>
  <si>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</si>
  <si>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</si>
  <si>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</si>
  <si>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</si>
  <si>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</si>
  <si>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</si>
  <si>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</si>
  <si>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</si>
  <si>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</si>
  <si>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</si>
  <si>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</si>
  <si>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</si>
  <si>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</si>
  <si>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</si>
  <si>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</si>
  <si>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</si>
  <si>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</si>
  <si>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</si>
  <si>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</si>
  <si>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</si>
  <si>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</si>
  <si>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</si>
  <si>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</si>
  <si>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</si>
  <si>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</si>
  <si>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</si>
  <si>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</si>
  <si>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</si>
  <si>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</si>
  <si>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</si>
  <si>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</si>
  <si>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</si>
  <si>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</si>
  <si>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</si>
  <si>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</si>
  <si>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</si>
  <si>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</si>
  <si>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</si>
  <si>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</si>
  <si>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</si>
  <si>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</si>
  <si>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</si>
  <si>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</si>
  <si>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</si>
  <si>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</si>
  <si>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</si>
  <si>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</si>
  <si>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</si>
  <si>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</si>
  <si>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</si>
  <si>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</si>
  <si>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</si>
  <si>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</si>
  <si>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</si>
  <si>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</si>
  <si>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</si>
  <si>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</si>
  <si>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</si>
  <si>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</si>
  <si>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</si>
  <si>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</si>
  <si>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</si>
  <si>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</si>
  <si>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</si>
  <si>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</si>
  <si>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</si>
  <si>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</si>
  <si>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</si>
  <si>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</si>
  <si>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</si>
  <si>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</si>
  <si>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</si>
  <si>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</si>
  <si>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</si>
  <si>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</si>
  <si>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</si>
  <si>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</si>
  <si>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</si>
  <si>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</si>
  <si>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</si>
  <si>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</si>
  <si>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</si>
  <si>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</si>
  <si>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</si>
  <si>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</si>
  <si>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</si>
  <si>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</si>
  <si>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</si>
  <si>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</si>
  <si>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</si>
  <si>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</si>
  <si>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</si>
  <si>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</si>
  <si>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</si>
  <si>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</si>
  <si>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</si>
  <si>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</si>
  <si>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</si>
  <si>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</si>
  <si>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</si>
  <si>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</si>
  <si>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</si>
  <si>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</si>
  <si>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</si>
  <si>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</si>
  <si>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</si>
  <si>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</si>
  <si>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</si>
  <si>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</si>
  <si>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</si>
  <si>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</si>
  <si>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</si>
  <si>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</si>
  <si>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</si>
  <si>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</si>
  <si>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</si>
  <si>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</si>
  <si>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</si>
  <si>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</si>
  <si>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</si>
  <si>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</si>
  <si>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</si>
  <si>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</si>
  <si>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</si>
  <si>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</si>
  <si>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</si>
  <si>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</si>
  <si>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</si>
  <si>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</si>
  <si>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</si>
  <si>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</si>
  <si>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</si>
  <si>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</si>
  <si>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</si>
  <si>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</si>
  <si>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</si>
  <si>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</si>
  <si>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</si>
  <si>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</si>
  <si>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</si>
  <si>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</si>
  <si>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</si>
  <si>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</si>
  <si>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</si>
  <si>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</si>
  <si>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</si>
  <si>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</si>
  <si>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</si>
  <si>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</si>
  <si>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</si>
  <si>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</si>
  <si>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</si>
  <si>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</si>
  <si>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</si>
  <si>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</si>
  <si>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</si>
  <si>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</si>
  <si>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</si>
  <si>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</si>
  <si>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</si>
  <si>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</si>
  <si>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</si>
  <si>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</si>
  <si>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</si>
  <si>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</si>
  <si>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</si>
  <si>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</si>
  <si>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</si>
  <si>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</si>
  <si>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</si>
  <si>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</si>
  <si>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</si>
  <si>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</si>
  <si>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</si>
  <si>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</si>
  <si>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</si>
  <si>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</si>
  <si>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</si>
  <si>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</si>
  <si>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</si>
  <si>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</si>
  <si>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</si>
  <si>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</si>
  <si>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</si>
  <si>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</si>
  <si>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</si>
  <si>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</si>
  <si>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</si>
  <si>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</si>
  <si>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</si>
  <si>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</si>
  <si>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</si>
  <si>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</si>
  <si>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</si>
  <si>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</si>
  <si>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</si>
  <si>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</si>
  <si>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</si>
  <si>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</si>
  <si>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</si>
  <si>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</si>
  <si>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</si>
  <si>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</si>
  <si>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</si>
  <si>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</si>
  <si>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</si>
  <si>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</si>
  <si>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</si>
  <si>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</si>
  <si>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</si>
  <si>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</si>
  <si>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</si>
  <si>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</si>
  <si>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</si>
  <si>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</si>
  <si>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</si>
  <si>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</si>
  <si>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</si>
  <si>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</si>
  <si>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</si>
  <si>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</si>
  <si>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</si>
  <si>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</si>
  <si>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</si>
  <si>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</si>
  <si>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</si>
  <si>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</si>
  <si>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</si>
  <si>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</si>
  <si>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</si>
  <si>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</si>
  <si>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</si>
  <si>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</si>
  <si>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</si>
  <si>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</si>
  <si>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</si>
  <si>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</si>
  <si>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</si>
  <si>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</si>
  <si>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</si>
  <si>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</si>
  <si>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</si>
  <si>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</si>
  <si>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</si>
  <si>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</si>
  <si>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</si>
  <si>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</si>
  <si>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</si>
  <si>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</si>
  <si>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</si>
  <si>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</si>
  <si>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</si>
  <si>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</si>
  <si>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</si>
  <si>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</si>
  <si>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</si>
  <si>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</si>
  <si>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</si>
  <si>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</si>
  <si>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</si>
  <si>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</si>
  <si>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</si>
  <si>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</si>
  <si>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</si>
  <si>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</si>
  <si>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</si>
  <si>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</si>
  <si>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</si>
  <si>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</si>
  <si>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</si>
  <si>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</si>
  <si>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</si>
  <si>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</si>
  <si>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</si>
  <si>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</si>
  <si>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</si>
  <si>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</si>
  <si>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</si>
  <si>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</si>
  <si>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</si>
  <si>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</si>
  <si>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</si>
  <si>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</si>
  <si>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</si>
  <si>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</si>
  <si>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</si>
  <si>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</si>
  <si>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</si>
  <si>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</si>
  <si>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</si>
  <si>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</si>
  <si>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</si>
  <si>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</si>
  <si>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</si>
  <si>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</si>
  <si>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</si>
  <si>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</si>
  <si>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</si>
  <si>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</si>
  <si>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</si>
  <si>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</si>
  <si>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</si>
  <si>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</si>
  <si>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</si>
  <si>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</si>
  <si>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</si>
  <si>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</si>
  <si>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</si>
  <si>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</si>
  <si>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</si>
  <si>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</si>
  <si>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</si>
  <si>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</si>
  <si>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</si>
  <si>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</si>
  <si>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</si>
  <si>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</si>
  <si>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</si>
  <si>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</si>
  <si>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</si>
  <si>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</si>
  <si>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</si>
  <si>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</si>
  <si>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</si>
  <si>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</si>
  <si>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</si>
  <si>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</si>
  <si>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</si>
  <si>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</si>
  <si>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</si>
  <si>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</si>
  <si>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</si>
  <si>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</si>
  <si>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</si>
  <si>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</si>
  <si>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</si>
  <si>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</si>
  <si>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</si>
  <si>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</si>
  <si>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</si>
  <si>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</si>
  <si>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</si>
  <si>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</si>
  <si>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</si>
  <si>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</si>
  <si>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</si>
  <si>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</si>
  <si>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</si>
  <si>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</si>
  <si>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</si>
  <si>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</si>
  <si>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</si>
  <si>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</si>
  <si>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</si>
  <si>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</si>
  <si>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</si>
  <si>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</si>
  <si>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</si>
  <si>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</si>
  <si>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</si>
  <si>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</si>
  <si>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</si>
  <si>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</si>
  <si>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</si>
  <si>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</si>
  <si>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</si>
  <si>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</si>
  <si>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</si>
  <si>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</si>
  <si>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</si>
  <si>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</si>
  <si>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</si>
  <si>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</si>
  <si>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</si>
  <si>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</si>
  <si>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</si>
  <si>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</si>
  <si>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</si>
  <si>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</si>
  <si>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</si>
  <si>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</si>
  <si>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</si>
  <si>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</si>
  <si>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</si>
  <si>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</si>
  <si>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</si>
  <si>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</si>
  <si>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</si>
  <si>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</si>
  <si>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</si>
  <si>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</si>
  <si>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</si>
  <si>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</si>
  <si>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</si>
  <si>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</si>
  <si>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</si>
  <si>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</si>
  <si>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</si>
  <si>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</si>
  <si>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</si>
  <si>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</si>
  <si>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</si>
  <si>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</si>
  <si>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</si>
  <si>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</si>
  <si>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</si>
  <si>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</si>
  <si>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</si>
  <si>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</si>
  <si>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</si>
  <si>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</si>
  <si>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</si>
  <si>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</si>
  <si>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</si>
  <si>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</si>
  <si>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</si>
  <si>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</si>
  <si>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</si>
  <si>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</si>
  <si>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</si>
  <si>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</si>
  <si>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</si>
  <si>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</si>
  <si>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</si>
  <si>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</si>
  <si>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</si>
  <si>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</si>
  <si>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</si>
  <si>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</si>
  <si>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</si>
  <si>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</si>
  <si>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</si>
  <si>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</si>
  <si>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</si>
  <si>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</si>
  <si>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</si>
  <si>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</si>
  <si>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</si>
  <si>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</si>
  <si>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</si>
  <si>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</si>
  <si>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</si>
  <si>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</si>
  <si>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</si>
  <si>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</si>
  <si>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</si>
  <si>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</si>
  <si>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</si>
  <si>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</si>
  <si>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</si>
  <si>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</si>
  <si>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</si>
  <si>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</si>
  <si>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</si>
  <si>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</si>
  <si>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</si>
  <si>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</si>
  <si>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</si>
  <si>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</si>
  <si>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</si>
  <si>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</si>
  <si>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</si>
  <si>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</si>
  <si>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</si>
  <si>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</si>
  <si>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</si>
  <si>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</si>
  <si>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</si>
  <si>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</si>
  <si>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</si>
  <si>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</si>
  <si>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</si>
  <si>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</si>
  <si>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</si>
  <si>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</si>
  <si>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</si>
  <si>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</si>
  <si>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</si>
  <si>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</si>
  <si>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</si>
  <si>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</si>
  <si>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</si>
  <si>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</si>
  <si>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</si>
  <si>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</si>
  <si>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</si>
  <si>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</si>
  <si>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</si>
  <si>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</si>
  <si>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</si>
  <si>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</si>
  <si>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</si>
  <si>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</si>
  <si>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</si>
  <si>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</si>
  <si>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</si>
  <si>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</si>
  <si>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</si>
  <si>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</si>
  <si>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</si>
  <si>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</si>
  <si>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</si>
  <si>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</si>
  <si>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</si>
  <si>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</si>
  <si>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</si>
  <si>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</si>
  <si>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</si>
  <si>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</si>
  <si>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</si>
  <si>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</si>
  <si>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</si>
  <si>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</si>
  <si>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</si>
  <si>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</si>
  <si>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</si>
  <si>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</si>
  <si>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</si>
  <si>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</si>
  <si>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</si>
  <si>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</si>
  <si>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</si>
  <si>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</si>
  <si>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</si>
  <si>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</si>
  <si>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</si>
  <si>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</si>
  <si>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</si>
  <si>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</si>
  <si>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</si>
  <si>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</si>
  <si>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</si>
  <si>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</si>
  <si>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</si>
  <si>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</si>
  <si>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</si>
  <si>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</si>
  <si>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</si>
  <si>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</si>
  <si>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</si>
  <si>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</si>
  <si>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</si>
  <si>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</si>
  <si>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</si>
  <si>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</si>
  <si>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</si>
  <si>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</si>
  <si>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</si>
  <si>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</si>
  <si>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</si>
  <si>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</si>
  <si>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</si>
  <si>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</si>
  <si>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</si>
  <si>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</si>
  <si>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</si>
  <si>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</si>
  <si>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</si>
  <si>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</si>
  <si>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</si>
  <si>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</si>
  <si>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</si>
  <si>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</si>
  <si>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</si>
  <si>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</si>
  <si>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</si>
  <si>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</si>
  <si>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</si>
  <si>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</si>
  <si>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</si>
  <si>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</si>
  <si>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</si>
  <si>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</si>
  <si>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</si>
  <si>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</si>
  <si>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</si>
  <si>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</si>
  <si>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</si>
  <si>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</si>
  <si>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</si>
  <si>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</si>
  <si>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</si>
  <si>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</si>
  <si>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</si>
  <si>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</si>
  <si>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</si>
  <si>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</si>
  <si>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</si>
  <si>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</si>
  <si>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</si>
  <si>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</si>
  <si>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</si>
  <si>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</si>
  <si>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</si>
  <si>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</si>
  <si>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</si>
  <si>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</si>
  <si>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</si>
  <si>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</si>
  <si>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</si>
  <si>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</si>
  <si>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</si>
  <si>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</si>
  <si>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</si>
  <si>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</si>
  <si>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</si>
  <si>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</si>
  <si>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</si>
  <si>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</si>
  <si>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</si>
  <si>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</si>
  <si>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</si>
  <si>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</si>
  <si>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</si>
  <si>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</si>
  <si>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</si>
  <si>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</si>
  <si>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</si>
  <si>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</si>
  <si>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</si>
  <si>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</si>
  <si>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</si>
  <si>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</si>
  <si>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</si>
  <si>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</si>
  <si>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</si>
  <si>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</si>
  <si>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</si>
  <si>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</si>
  <si>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</si>
  <si>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</si>
  <si>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</si>
  <si>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</si>
  <si>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</si>
  <si>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</si>
  <si>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</si>
  <si>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</si>
  <si>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</si>
  <si>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</si>
  <si>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</si>
  <si>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</si>
  <si>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</si>
  <si>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</si>
  <si>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</si>
  <si>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</si>
  <si>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</si>
  <si>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</si>
  <si>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</si>
  <si>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</si>
  <si>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</si>
  <si>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</si>
  <si>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</si>
  <si>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</si>
  <si>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</si>
  <si>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</si>
  <si>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</si>
  <si>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</si>
  <si>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</si>
  <si>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</si>
  <si>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</si>
  <si>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</si>
  <si>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</si>
  <si>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</si>
  <si>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</si>
  <si>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</si>
  <si>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</si>
  <si>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</si>
  <si>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</si>
  <si>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</si>
  <si>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</si>
  <si>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</si>
  <si>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</si>
  <si>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</si>
  <si>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</si>
  <si>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</si>
  <si>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</si>
  <si>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</si>
  <si>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</si>
  <si>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</si>
  <si>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</si>
  <si>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</si>
  <si>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</si>
  <si>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</si>
  <si>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</si>
  <si>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</si>
  <si>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</si>
  <si>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</si>
  <si>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</si>
  <si>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</si>
  <si>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</si>
  <si>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</si>
  <si>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</si>
  <si>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</si>
  <si>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</si>
  <si>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</si>
  <si>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</si>
  <si>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</si>
  <si>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</si>
  <si>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</si>
  <si>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</si>
  <si>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</si>
  <si>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</si>
  <si>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</si>
  <si>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</si>
  <si>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</si>
  <si>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</si>
  <si>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</si>
  <si>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</si>
  <si>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</si>
  <si>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</si>
  <si>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</si>
  <si>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</si>
  <si>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</si>
  <si>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</si>
  <si>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</si>
  <si>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</si>
  <si>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</si>
  <si>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</si>
  <si>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</si>
  <si>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</si>
  <si>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</si>
  <si>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</si>
  <si>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</si>
  <si>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</si>
  <si>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</si>
  <si>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</si>
  <si>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</si>
  <si>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</si>
  <si>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</si>
  <si>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</si>
  <si>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</si>
  <si>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</si>
  <si>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</si>
  <si>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</si>
  <si>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</si>
  <si>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</si>
  <si>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</si>
  <si>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</si>
  <si>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</si>
  <si>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</si>
  <si>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</si>
  <si>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</si>
  <si>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</si>
  <si>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</si>
  <si>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</si>
  <si>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</si>
  <si>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</si>
  <si>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</si>
  <si>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</si>
  <si>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</si>
  <si>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</si>
  <si>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</si>
  <si>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</si>
  <si>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</si>
  <si>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</si>
  <si>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</si>
  <si>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</si>
  <si>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</si>
  <si>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</si>
  <si>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</si>
  <si>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</si>
  <si>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</si>
  <si>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</si>
  <si>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</si>
  <si>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</si>
  <si>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</si>
  <si>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</si>
  <si>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</si>
  <si>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</si>
  <si>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</si>
  <si>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</si>
  <si>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</si>
  <si>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</si>
  <si>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</si>
  <si>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</si>
  <si>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</si>
  <si>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</si>
  <si>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</si>
  <si>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</si>
  <si>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</si>
  <si>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</si>
  <si>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</si>
  <si>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</si>
  <si>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</si>
  <si>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</si>
  <si>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</si>
  <si>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</si>
  <si>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</si>
  <si>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</si>
  <si>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</si>
  <si>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</si>
  <si>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</si>
  <si>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</si>
  <si>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</si>
  <si>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</si>
  <si>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</si>
  <si>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</si>
  <si>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</si>
  <si>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</si>
  <si>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</si>
  <si>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</si>
  <si>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</si>
  <si>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</si>
  <si>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</si>
  <si>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</si>
  <si>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</si>
  <si>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</si>
  <si>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</si>
  <si>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</si>
  <si>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</si>
  <si>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</si>
  <si>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</si>
  <si>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</si>
  <si>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</si>
  <si>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</si>
  <si>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</si>
  <si>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</si>
  <si>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</si>
  <si>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</si>
  <si>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</si>
  <si>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</si>
  <si>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</si>
  <si>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</si>
  <si>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</si>
  <si>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</si>
  <si>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</si>
  <si>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</si>
  <si>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</si>
  <si>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</si>
  <si>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</si>
  <si>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</si>
  <si>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</si>
  <si>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</si>
  <si>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</si>
  <si>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</si>
  <si>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</si>
  <si>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</si>
  <si>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</si>
  <si>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</si>
  <si>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</si>
  <si>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</si>
  <si>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</si>
  <si>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</si>
  <si>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</si>
  <si>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</si>
  <si>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</si>
  <si>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</si>
  <si>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</si>
  <si>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</si>
  <si>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</si>
  <si>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</si>
  <si>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</si>
  <si>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</si>
  <si>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</si>
  <si>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</si>
  <si>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</si>
  <si>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</si>
  <si>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</si>
  <si>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</si>
  <si>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</si>
  <si>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</si>
  <si>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</si>
  <si>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</si>
  <si>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</si>
  <si>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</si>
  <si>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</si>
  <si>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</si>
  <si>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</si>
  <si>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</si>
  <si>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</si>
  <si>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</si>
  <si>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</si>
  <si>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</si>
  <si>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</si>
  <si>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</si>
  <si>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</si>
  <si>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</si>
  <si>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</si>
  <si>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</si>
  <si>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</si>
  <si>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</si>
  <si>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</si>
  <si>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</si>
  <si>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</si>
  <si>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</si>
  <si>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</si>
  <si>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</si>
  <si>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</si>
  <si>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</si>
  <si>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</si>
  <si>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</si>
  <si>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</si>
  <si>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</si>
  <si>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</si>
  <si>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</si>
  <si>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</si>
  <si>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</si>
  <si>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</si>
  <si>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</si>
  <si>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</si>
  <si>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</si>
  <si>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</si>
  <si>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</si>
  <si>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</si>
  <si>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</si>
  <si>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</si>
  <si>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</si>
  <si>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</si>
  <si>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</si>
  <si>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</si>
  <si>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</si>
  <si>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</si>
  <si>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</si>
  <si>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</si>
  <si>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</si>
  <si>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</si>
  <si>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</si>
  <si>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</si>
  <si>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</si>
  <si>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</si>
  <si>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</si>
  <si>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</si>
  <si>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</si>
  <si>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</si>
  <si>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</si>
  <si>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</si>
  <si>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</si>
  <si>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</si>
  <si>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</si>
  <si>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</si>
  <si>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</si>
  <si>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</si>
  <si>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</si>
  <si>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</si>
  <si>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</si>
  <si>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</si>
  <si>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</si>
  <si>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</si>
  <si>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</si>
  <si>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</si>
  <si>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</si>
  <si>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</si>
  <si>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</si>
  <si>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</si>
  <si>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</si>
  <si>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</si>
  <si>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</si>
  <si>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</si>
  <si>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</si>
  <si>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</si>
  <si>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</si>
  <si>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</si>
  <si>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</si>
  <si>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</si>
  <si>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</si>
  <si>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</si>
  <si>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</si>
  <si>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</si>
  <si>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</si>
  <si>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</si>
  <si>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</si>
  <si>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</si>
  <si>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</si>
  <si>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</si>
  <si>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</si>
  <si>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</si>
  <si>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</si>
  <si>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</si>
  <si>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</si>
  <si>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</si>
  <si>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</si>
  <si>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</si>
  <si>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</si>
  <si>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</si>
  <si>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</si>
  <si>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</si>
  <si>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</si>
  <si>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</si>
  <si>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</si>
  <si>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</si>
  <si>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</si>
  <si>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</si>
  <si>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</si>
  <si>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</si>
  <si>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</si>
  <si>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</si>
  <si>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</si>
  <si>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</si>
  <si>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</si>
  <si>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</si>
  <si>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</si>
  <si>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</si>
  <si>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</si>
  <si>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</si>
  <si>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</si>
  <si>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</si>
  <si>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</si>
  <si>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</si>
  <si>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</si>
  <si>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</si>
  <si>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</si>
  <si>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</si>
  <si>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</si>
  <si>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</si>
  <si>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</si>
  <si>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</si>
  <si>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</si>
  <si>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</si>
  <si>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</si>
  <si>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</si>
  <si>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</si>
  <si>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</si>
  <si>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</si>
  <si>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</si>
  <si>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</si>
  <si>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</si>
  <si>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</si>
  <si>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</si>
  <si>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</si>
  <si>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</si>
  <si>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</si>
  <si>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</si>
  <si>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</si>
  <si>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</si>
  <si>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</si>
  <si>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</si>
  <si>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</si>
  <si>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</si>
  <si>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</si>
  <si>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</si>
  <si>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</si>
  <si>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</si>
  <si>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</si>
  <si>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</si>
  <si>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</si>
  <si>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</si>
  <si>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</si>
  <si>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</si>
  <si>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</si>
  <si>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</si>
  <si>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</si>
  <si>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</si>
  <si>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</si>
  <si>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</si>
  <si>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</si>
  <si>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</si>
  <si>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</si>
  <si>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</si>
  <si>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</si>
  <si>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</si>
  <si>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</si>
  <si>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</si>
  <si>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</si>
  <si>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</si>
  <si>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</si>
  <si>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</si>
  <si>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</si>
  <si>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</si>
  <si>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</si>
  <si>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</si>
  <si>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</si>
  <si>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</si>
  <si>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</si>
  <si>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</si>
  <si>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</si>
  <si>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</si>
  <si>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</si>
  <si>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</si>
  <si>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</si>
  <si>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</si>
  <si>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</si>
  <si>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</si>
  <si>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</si>
  <si>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</si>
  <si>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</si>
  <si>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</si>
  <si>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</si>
  <si>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</si>
  <si>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</si>
  <si>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</si>
  <si>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</si>
  <si>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</si>
  <si>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</si>
  <si>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</si>
  <si>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</si>
  <si>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</si>
  <si>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</si>
  <si>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</si>
  <si>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</si>
  <si>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</si>
  <si>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</si>
  <si>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</si>
  <si>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</si>
  <si>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</si>
  <si>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</si>
  <si>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</si>
  <si>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</si>
  <si>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</si>
  <si>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</si>
  <si>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</si>
  <si>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</si>
  <si>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</si>
  <si>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</si>
  <si>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</si>
  <si>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</si>
  <si>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</si>
  <si>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</si>
  <si>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</si>
  <si>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</si>
  <si>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</si>
  <si>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</si>
  <si>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</si>
  <si>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</si>
  <si>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</si>
  <si>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</si>
  <si>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</si>
  <si>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</si>
  <si>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</si>
  <si>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</si>
  <si>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</si>
  <si>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</si>
  <si>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</si>
  <si>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</si>
  <si>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</si>
  <si>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</si>
  <si>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</si>
  <si>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</si>
  <si>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</si>
  <si>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</si>
  <si>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</si>
  <si>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</si>
  <si>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</si>
  <si>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</si>
  <si>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</si>
  <si>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</si>
  <si>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</si>
  <si>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</si>
  <si>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</si>
  <si>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</si>
  <si>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</si>
  <si>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</si>
  <si>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</si>
  <si>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</si>
  <si>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</si>
  <si>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</si>
  <si>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</si>
  <si>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</si>
  <si>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</si>
  <si>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</si>
  <si>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</si>
  <si>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</si>
  <si>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</si>
  <si>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</si>
  <si>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</si>
  <si>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</si>
  <si>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</si>
  <si>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</si>
  <si>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</si>
  <si>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</si>
  <si>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</si>
  <si>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</si>
  <si>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</si>
  <si>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</si>
  <si>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</si>
  <si>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</si>
  <si>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</si>
  <si>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</si>
  <si>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</si>
  <si>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</si>
  <si>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</si>
  <si>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</si>
  <si>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</si>
  <si>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</si>
  <si>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</si>
  <si>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</si>
  <si>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</si>
  <si>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</si>
  <si>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</si>
  <si>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</si>
  <si>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</si>
  <si>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</si>
  <si>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</si>
  <si>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</si>
  <si>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</si>
  <si>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</si>
  <si>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</si>
  <si>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</si>
  <si>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</si>
  <si>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</si>
  <si>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</si>
  <si>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</si>
  <si>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</si>
  <si>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</si>
  <si>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</si>
  <si>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</si>
  <si>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</si>
  <si>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</si>
  <si>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</si>
  <si>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</si>
  <si>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</si>
  <si>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</si>
  <si>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</si>
  <si>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</si>
  <si>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</si>
  <si>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</si>
  <si>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</si>
  <si>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</si>
  <si>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</si>
  <si>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</si>
  <si>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</si>
  <si>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</si>
  <si>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</si>
  <si>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</si>
  <si>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</si>
  <si>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</si>
  <si>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</si>
  <si>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</si>
  <si>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</si>
  <si>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</si>
  <si>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</si>
  <si>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</si>
  <si>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</si>
  <si>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</si>
  <si>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</si>
  <si>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</si>
  <si>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</si>
  <si>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</si>
  <si>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</si>
  <si>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</si>
  <si>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</si>
  <si>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</si>
  <si>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</si>
  <si>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</si>
  <si>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</si>
  <si>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</si>
  <si>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</si>
  <si>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</si>
  <si>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</si>
  <si>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</si>
  <si>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</si>
  <si>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</si>
  <si>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</si>
  <si>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</si>
  <si>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</si>
  <si>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</si>
  <si>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</si>
  <si>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</si>
  <si>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</si>
  <si>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</si>
  <si>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</si>
  <si>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</si>
  <si>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</si>
  <si>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</si>
  <si>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</si>
  <si>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</si>
  <si>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</si>
  <si>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</si>
  <si>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</si>
  <si>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</si>
  <si>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</si>
  <si>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</si>
  <si>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</si>
  <si>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</si>
  <si>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</si>
  <si>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</si>
  <si>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</si>
  <si>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</si>
  <si>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</si>
  <si>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</si>
  <si>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</si>
  <si>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</si>
  <si>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</si>
  <si>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</si>
  <si>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</si>
  <si>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</si>
  <si>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</si>
  <si>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</si>
  <si>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</si>
  <si>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</si>
  <si>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</si>
  <si>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</si>
  <si>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</si>
  <si>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</si>
  <si>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</si>
  <si>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</si>
  <si>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</si>
  <si>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</si>
  <si>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</si>
  <si>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</si>
  <si>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</si>
  <si>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</si>
  <si>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</si>
  <si>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</si>
  <si>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</si>
  <si>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</si>
  <si>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</si>
  <si>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</si>
  <si>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</si>
  <si>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</si>
  <si>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</si>
  <si>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</si>
  <si>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</si>
  <si>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</si>
  <si>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</si>
  <si>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</si>
  <si>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</si>
  <si>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</si>
  <si>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</si>
  <si>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</si>
  <si>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</si>
  <si>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</si>
  <si>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</si>
  <si>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</si>
  <si>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</si>
  <si>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</si>
  <si>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</si>
  <si>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</si>
  <si>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</si>
  <si>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</si>
  <si>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</si>
  <si>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</si>
  <si>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</si>
  <si>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</si>
  <si>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</si>
  <si>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</si>
  <si>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</si>
  <si>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</si>
  <si>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</si>
  <si>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</si>
  <si>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</si>
  <si>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</si>
  <si>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</si>
  <si>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</si>
  <si>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</si>
  <si>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</si>
  <si>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</si>
  <si>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</si>
  <si>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</si>
  <si>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</si>
  <si>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</si>
  <si>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</si>
  <si>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</si>
  <si>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</si>
  <si>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</si>
  <si>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</si>
  <si>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</si>
  <si>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</si>
  <si>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</si>
  <si>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</si>
  <si>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</si>
  <si>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</si>
  <si>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</si>
  <si>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</si>
  <si>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</si>
  <si>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</si>
  <si>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</si>
  <si>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</si>
  <si>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</si>
  <si>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</si>
  <si>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</si>
  <si>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</si>
  <si>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</si>
  <si>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</si>
  <si>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</si>
  <si>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</si>
  <si>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</si>
  <si>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</si>
  <si>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</si>
  <si>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</si>
  <si>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</si>
  <si>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</si>
  <si>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</si>
  <si>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</si>
  <si>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</si>
  <si>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</si>
  <si>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</si>
  <si>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</si>
  <si>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</si>
  <si>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</si>
  <si>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</si>
  <si>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</si>
  <si>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</si>
  <si>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</si>
  <si>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</si>
  <si>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</si>
  <si>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</si>
  <si>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</si>
  <si>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</si>
  <si>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</si>
  <si>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</si>
  <si>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</si>
  <si>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</si>
  <si>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</si>
  <si>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</si>
  <si>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</si>
  <si>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</si>
  <si>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</si>
  <si>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</si>
  <si>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</si>
  <si>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</si>
  <si>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</si>
  <si>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</si>
  <si>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</si>
  <si>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</si>
  <si>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</si>
  <si>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</si>
  <si>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</si>
  <si>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</si>
  <si>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</si>
  <si>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</si>
  <si>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</si>
  <si>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</si>
  <si>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</si>
  <si>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</si>
  <si>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</si>
  <si>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</si>
  <si>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</si>
  <si>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</si>
  <si>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</si>
  <si>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</si>
  <si>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</si>
  <si>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</si>
  <si>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</si>
  <si>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</si>
  <si>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</si>
  <si>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</si>
  <si>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</si>
  <si>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</si>
  <si>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</si>
  <si>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</si>
  <si>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</si>
  <si>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</si>
  <si>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</si>
  <si>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</si>
  <si>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</si>
  <si>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</si>
  <si>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</si>
  <si>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</si>
  <si>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</si>
  <si>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</si>
  <si>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</si>
  <si>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</si>
  <si>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</si>
  <si>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</si>
  <si>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</si>
  <si>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</si>
  <si>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</si>
  <si>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</si>
  <si>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</si>
  <si>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</si>
  <si>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</si>
  <si>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</si>
  <si>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</si>
  <si>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</si>
  <si>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</si>
  <si>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</si>
  <si>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</si>
  <si>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</si>
  <si>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</si>
  <si>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</si>
  <si>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</si>
  <si>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</si>
  <si>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</si>
  <si>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</si>
  <si>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</si>
  <si>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</si>
  <si>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</si>
  <si>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</si>
  <si>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</si>
  <si>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</si>
  <si>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</si>
  <si>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</si>
  <si>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</si>
  <si>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</si>
  <si>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</si>
  <si>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</si>
  <si>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</si>
  <si>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</si>
  <si>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</si>
  <si>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</si>
  <si>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</si>
  <si>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</si>
  <si>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</si>
  <si>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</si>
  <si>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</si>
  <si>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</si>
  <si>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</si>
  <si>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</si>
  <si>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</si>
  <si>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</si>
  <si>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</si>
  <si>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</si>
  <si>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</si>
  <si>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</si>
  <si>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</si>
  <si>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</si>
  <si>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</si>
  <si>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</si>
  <si>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</si>
  <si>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</si>
  <si>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</si>
  <si>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</si>
  <si>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</si>
  <si>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</si>
  <si>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</si>
  <si>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</si>
  <si>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</si>
  <si>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</si>
  <si>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</si>
  <si>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</si>
  <si>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</si>
  <si>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</si>
  <si>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</si>
  <si>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</si>
  <si>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</si>
  <si>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</si>
  <si>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</si>
  <si>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</si>
  <si>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</si>
  <si>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</si>
  <si>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</si>
  <si>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</si>
  <si>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</si>
  <si>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</si>
  <si>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</si>
  <si>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</si>
  <si>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</si>
  <si>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</si>
  <si>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</si>
  <si>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</si>
  <si>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</si>
  <si>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</si>
  <si>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</si>
  <si>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</si>
  <si>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</si>
  <si>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</si>
  <si>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</si>
  <si>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</si>
  <si>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</si>
  <si>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</si>
  <si>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</si>
  <si>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</si>
  <si>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</si>
  <si>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</si>
  <si>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</si>
  <si>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</si>
  <si>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</si>
  <si>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</si>
  <si>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</si>
  <si>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</si>
  <si>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</si>
  <si>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</si>
  <si>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</si>
  <si>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</si>
  <si>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</si>
  <si>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</si>
  <si>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</si>
  <si>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</si>
  <si>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</si>
  <si>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</si>
  <si>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</si>
  <si>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</si>
  <si>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</si>
  <si>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</si>
  <si>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</si>
  <si>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</si>
  <si>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</si>
  <si>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</si>
  <si>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</si>
  <si>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</si>
  <si>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</si>
  <si>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</si>
  <si>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</si>
  <si>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</si>
  <si>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</si>
  <si>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</si>
  <si>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</si>
  <si>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</si>
  <si>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</si>
  <si>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</si>
  <si>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</si>
  <si>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</si>
  <si>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</si>
  <si>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</si>
  <si>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</si>
  <si>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</si>
  <si>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</si>
  <si>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</si>
  <si>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</si>
  <si>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</si>
  <si>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</si>
  <si>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</si>
  <si>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</si>
  <si>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</si>
  <si>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</si>
  <si>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</si>
  <si>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</si>
  <si>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</si>
  <si>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</si>
  <si>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</si>
  <si>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</si>
  <si>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</si>
  <si>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</si>
  <si>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</si>
  <si>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</si>
  <si>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</si>
  <si>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</si>
  <si>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</si>
  <si>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</si>
  <si>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</si>
  <si>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</si>
  <si>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</si>
  <si>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</si>
  <si>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</si>
  <si>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</si>
  <si>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</si>
  <si>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</si>
  <si>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</si>
  <si>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</si>
  <si>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</si>
  <si>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</si>
  <si>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</si>
  <si>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</si>
  <si>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</si>
  <si>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</si>
  <si>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</si>
  <si>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</si>
  <si>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</si>
  <si>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</si>
  <si>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</si>
  <si>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</si>
  <si>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</si>
  <si>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</si>
  <si>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</si>
  <si>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</si>
  <si>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</si>
  <si>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</si>
  <si>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</si>
  <si>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</si>
  <si>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</si>
  <si>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</si>
  <si>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</si>
  <si>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</si>
  <si>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</si>
  <si>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</si>
  <si>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</si>
  <si>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</si>
  <si>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</si>
  <si>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</si>
  <si>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</si>
  <si>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</si>
  <si>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</si>
  <si>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</si>
  <si>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</si>
  <si>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</si>
  <si>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</si>
  <si>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</si>
  <si>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</si>
  <si>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</si>
  <si>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</si>
  <si>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</si>
  <si>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</si>
  <si>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</si>
  <si>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</si>
  <si>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</si>
  <si>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</si>
  <si>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</si>
  <si>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</si>
  <si>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</si>
  <si>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</si>
  <si>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</si>
  <si>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</si>
  <si>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</si>
  <si>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</si>
  <si>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</si>
  <si>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</si>
  <si>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</si>
  <si>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</si>
  <si>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</si>
  <si>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</si>
  <si>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</si>
  <si>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</si>
  <si>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</si>
  <si>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</si>
  <si>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</si>
  <si>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</si>
  <si>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</si>
  <si>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</si>
  <si>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</si>
  <si>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</si>
  <si>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</si>
  <si>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</si>
  <si>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</si>
  <si>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</si>
  <si>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</si>
  <si>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</si>
  <si>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</si>
  <si>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</si>
  <si>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</si>
  <si>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</si>
  <si>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</si>
  <si>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</si>
  <si>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</si>
  <si>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</si>
  <si>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</si>
  <si>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</si>
  <si>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</si>
  <si>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</si>
  <si>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</si>
  <si>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</si>
  <si>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</si>
  <si>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</si>
  <si>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</si>
  <si>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</si>
  <si>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</si>
  <si>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</si>
  <si>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</si>
  <si>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</si>
  <si>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</si>
  <si>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</si>
  <si>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</si>
  <si>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</si>
  <si>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</si>
  <si>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</si>
  <si>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</si>
  <si>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</si>
  <si>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</si>
  <si>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</si>
  <si>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</si>
  <si>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</si>
  <si>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</si>
  <si>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</si>
  <si>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</si>
  <si>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</si>
  <si>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</si>
  <si>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</si>
  <si>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</si>
  <si>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</si>
  <si>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</si>
  <si>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</si>
  <si>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</si>
  <si>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</si>
  <si>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</si>
  <si>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</si>
  <si>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</si>
  <si>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</si>
  <si>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</si>
  <si>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</si>
  <si>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</si>
  <si>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</si>
  <si>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</si>
  <si>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</si>
  <si>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</si>
  <si>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</si>
  <si>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</si>
  <si>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</si>
  <si>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</si>
  <si>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</si>
  <si>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</si>
  <si>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</si>
  <si>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</si>
  <si>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</si>
  <si>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</si>
  <si>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</si>
  <si>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</si>
  <si>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</si>
  <si>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</si>
  <si>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</si>
  <si>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</si>
  <si>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</si>
  <si>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</si>
  <si>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</si>
  <si>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</si>
  <si>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</si>
  <si>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</si>
  <si>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</si>
  <si>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</si>
  <si>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</si>
  <si>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</si>
  <si>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</si>
  <si>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</si>
  <si>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</si>
  <si>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</si>
  <si>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</si>
  <si>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</si>
  <si>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</si>
  <si>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</si>
  <si>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</si>
  <si>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</si>
  <si>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</si>
  <si>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</si>
  <si>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</si>
  <si>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</si>
  <si>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</si>
  <si>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</si>
  <si>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</si>
  <si>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</si>
  <si>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</si>
  <si>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</si>
  <si>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</si>
  <si>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</si>
  <si>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</si>
  <si>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</si>
  <si>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</si>
  <si>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</si>
  <si>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</si>
  <si>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</si>
  <si>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</si>
  <si>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</si>
  <si>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</si>
  <si>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</si>
  <si>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</si>
  <si>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</si>
  <si>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</si>
  <si>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</si>
  <si>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</si>
  <si>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</si>
  <si>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</si>
  <si>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</si>
  <si>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</si>
  <si>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</si>
  <si>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</si>
  <si>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</si>
  <si>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</si>
  <si>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</si>
  <si>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</si>
  <si>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</si>
  <si>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</si>
  <si>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</si>
  <si>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</si>
  <si>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</si>
  <si>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</si>
  <si>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</si>
  <si>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</si>
  <si>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</si>
  <si>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</si>
  <si>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</si>
  <si>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</si>
  <si>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</si>
  <si>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</si>
  <si>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</si>
  <si>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</si>
  <si>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</si>
  <si>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</si>
  <si>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</si>
  <si>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</si>
  <si>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</si>
  <si>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</si>
  <si>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</si>
  <si>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</si>
  <si>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</si>
  <si>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</si>
  <si>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</si>
  <si>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</si>
  <si>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</si>
  <si>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</si>
  <si>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</si>
  <si>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</si>
  <si>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</si>
  <si>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</si>
  <si>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</si>
  <si>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</si>
  <si>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</si>
  <si>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</si>
  <si>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</si>
  <si>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</si>
  <si>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</si>
  <si>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</si>
  <si>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</si>
  <si>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</si>
  <si>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</si>
  <si>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</si>
  <si>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</si>
  <si>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</si>
  <si>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</si>
  <si>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</si>
  <si>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</si>
  <si>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</si>
  <si>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</si>
  <si>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</si>
  <si>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</si>
  <si>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</si>
  <si>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</si>
  <si>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</si>
  <si>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</si>
  <si>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</si>
  <si>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</si>
  <si>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</si>
  <si>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</si>
  <si>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</si>
  <si>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</si>
  <si>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</si>
  <si>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</si>
  <si>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</si>
  <si>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</si>
  <si>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</si>
  <si>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</si>
  <si>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</si>
  <si>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</si>
  <si>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</si>
  <si>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</si>
  <si>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</si>
  <si>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</si>
  <si>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</si>
  <si>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</si>
  <si>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</si>
  <si>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</si>
  <si>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</si>
  <si>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</si>
  <si>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</si>
  <si>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</si>
  <si>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</si>
  <si>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</si>
  <si>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</si>
  <si>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</si>
  <si>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</si>
  <si>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</si>
  <si>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</si>
  <si>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</si>
  <si>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</si>
  <si>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</si>
  <si>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</si>
  <si>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</si>
  <si>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</si>
  <si>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</si>
  <si>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</si>
  <si>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</si>
  <si>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</si>
  <si>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</si>
  <si>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</si>
  <si>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</si>
  <si>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</si>
  <si>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</si>
  <si>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</si>
  <si>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</si>
  <si>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</si>
  <si>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</si>
  <si>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</si>
  <si>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</si>
  <si>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</si>
  <si>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</si>
  <si>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</si>
  <si>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</si>
  <si>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</si>
  <si>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</si>
  <si>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</si>
  <si>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</si>
  <si>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</si>
  <si>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</si>
  <si>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</si>
  <si>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</si>
  <si>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</si>
  <si>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</si>
  <si>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</si>
  <si>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</si>
  <si>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</si>
  <si>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</si>
  <si>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</si>
  <si>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</si>
  <si>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</si>
  <si>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</si>
  <si>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</si>
  <si>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</si>
  <si>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</si>
  <si>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</si>
  <si>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</si>
  <si>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</si>
  <si>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</si>
  <si>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</si>
  <si>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</si>
  <si>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</si>
  <si>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</si>
  <si>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</si>
  <si>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</si>
  <si>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</si>
  <si>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</si>
  <si>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</si>
  <si>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</si>
  <si>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</si>
  <si>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</si>
  <si>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</si>
  <si>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</si>
  <si>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</si>
  <si>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</si>
  <si>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</si>
  <si>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</si>
  <si>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</si>
  <si>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</si>
  <si>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</si>
  <si>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</si>
  <si>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</si>
  <si>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</si>
  <si>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</si>
  <si>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</si>
  <si>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</si>
  <si>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</si>
  <si>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</si>
  <si>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</si>
  <si>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</si>
  <si>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</si>
  <si>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</si>
  <si>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</si>
  <si>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</si>
  <si>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</si>
  <si>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</si>
  <si>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</si>
  <si>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</si>
  <si>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</si>
  <si>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</si>
  <si>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</si>
  <si>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</si>
  <si>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</si>
  <si>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</si>
  <si>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</si>
  <si>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</si>
  <si>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</si>
  <si>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</si>
  <si>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</si>
  <si>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</si>
  <si>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</si>
  <si>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</si>
  <si>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</si>
  <si>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</si>
  <si>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</si>
  <si>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</si>
  <si>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</si>
  <si>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</si>
  <si>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</si>
  <si>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</si>
  <si>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</si>
  <si>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</si>
  <si>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</si>
  <si>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</si>
  <si>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</si>
  <si>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</si>
  <si>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</si>
  <si>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</si>
  <si>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</si>
  <si>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</si>
  <si>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</si>
  <si>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</si>
  <si>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</si>
  <si>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</si>
  <si>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</si>
  <si>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</si>
  <si>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</si>
  <si>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</si>
  <si>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</si>
  <si>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</si>
  <si>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</si>
  <si>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</si>
  <si>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</si>
  <si>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</si>
  <si>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</si>
  <si>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</si>
  <si>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</si>
  <si>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</si>
  <si>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</si>
  <si>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</si>
  <si>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</si>
  <si>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</si>
  <si>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</si>
  <si>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</si>
  <si>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</si>
  <si>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</si>
  <si>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</si>
  <si>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</si>
  <si>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</si>
  <si>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</si>
  <si>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</si>
  <si>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</si>
  <si>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</si>
  <si>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</si>
  <si>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</si>
  <si>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</si>
  <si>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</si>
  <si>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</si>
  <si>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</si>
  <si>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</si>
  <si>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</si>
  <si>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</si>
  <si>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</si>
  <si>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</si>
  <si>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</si>
  <si>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</si>
  <si>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</si>
  <si>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</si>
  <si>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</si>
  <si>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</si>
  <si>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</si>
  <si>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</si>
  <si>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</si>
  <si>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</si>
  <si>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</si>
  <si>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</si>
  <si>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</si>
  <si>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</si>
  <si>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</si>
  <si>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</si>
  <si>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</si>
  <si>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</si>
  <si>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</si>
  <si>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</si>
  <si>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</si>
  <si>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</si>
  <si>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</si>
  <si>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</si>
  <si>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</si>
  <si>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</si>
  <si>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</si>
  <si>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</si>
  <si>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</si>
  <si>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</si>
  <si>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</si>
  <si>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</si>
  <si>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</si>
  <si>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</si>
  <si>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</si>
  <si>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</si>
  <si>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</si>
  <si>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</si>
  <si>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</si>
  <si>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</si>
  <si>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</si>
  <si>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</si>
  <si>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</si>
  <si>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</si>
  <si>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</si>
  <si>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</si>
  <si>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</si>
  <si>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</si>
  <si>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</si>
  <si>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</si>
  <si>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</si>
  <si>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</si>
  <si>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</si>
  <si>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</si>
  <si>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</si>
  <si>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</si>
  <si>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</si>
  <si>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</si>
  <si>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</si>
  <si>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</si>
  <si>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</si>
  <si>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</si>
  <si>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</si>
  <si>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</si>
  <si>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</si>
  <si>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</si>
  <si>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</si>
  <si>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</si>
  <si>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</si>
  <si>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</si>
  <si>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</si>
  <si>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</si>
  <si>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</si>
  <si>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</si>
  <si>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</si>
  <si>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</si>
  <si>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</si>
  <si>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</si>
  <si>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</si>
  <si>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</si>
  <si>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</si>
  <si>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</si>
  <si>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</si>
  <si>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</si>
  <si>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</si>
  <si>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</si>
  <si>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</si>
  <si>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</si>
  <si>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</si>
  <si>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</si>
  <si>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</si>
  <si>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</si>
  <si>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</si>
  <si>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</si>
  <si>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</si>
  <si>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</si>
  <si>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</si>
  <si>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</si>
  <si>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</si>
  <si>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</si>
  <si>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</si>
  <si>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</si>
  <si>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</si>
  <si>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</si>
  <si>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</si>
  <si>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</si>
  <si>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</si>
  <si>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</si>
  <si>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</si>
  <si>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</si>
  <si>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</si>
  <si>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</si>
  <si>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</si>
  <si>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</si>
  <si>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</si>
  <si>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</si>
  <si>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</si>
  <si>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</si>
  <si>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</si>
  <si>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</si>
  <si>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</si>
  <si>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</si>
  <si>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</si>
  <si>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</si>
  <si>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</si>
  <si>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</si>
  <si>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</si>
  <si>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</si>
  <si>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</si>
  <si>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</si>
  <si>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</si>
  <si>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</si>
  <si>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</si>
  <si>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</si>
  <si>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</si>
  <si>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</si>
  <si>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</si>
  <si>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</si>
  <si>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</si>
  <si>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</si>
  <si>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</si>
  <si>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</si>
  <si>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</si>
  <si>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</si>
  <si>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</si>
  <si>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</si>
  <si>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</si>
  <si>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</si>
  <si>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</si>
  <si>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</si>
  <si>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</si>
  <si>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</si>
  <si>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</si>
  <si>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</si>
  <si>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</si>
  <si>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</si>
  <si>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</si>
  <si>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</si>
  <si>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</si>
  <si>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</si>
  <si>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</si>
  <si>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</si>
  <si>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</si>
  <si>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</si>
  <si>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</si>
  <si>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</si>
  <si>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</si>
  <si>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</si>
  <si>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</si>
  <si>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</si>
  <si>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</si>
  <si>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</si>
  <si>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</si>
  <si>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</si>
  <si>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</si>
  <si>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</si>
  <si>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</si>
  <si>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</si>
  <si>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</si>
  <si>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</si>
  <si>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</si>
  <si>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</si>
  <si>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</si>
  <si>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</si>
  <si>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</si>
  <si>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</si>
  <si>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</si>
  <si>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</si>
  <si>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</si>
  <si>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</si>
  <si>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</si>
  <si>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</si>
  <si>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</si>
  <si>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</si>
  <si>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</si>
  <si>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</si>
  <si>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</si>
  <si>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</si>
  <si>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</si>
  <si>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</si>
  <si>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</si>
  <si>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</si>
  <si>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</si>
  <si>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</si>
  <si>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</si>
  <si>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</si>
  <si>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</si>
  <si>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</si>
  <si>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</si>
  <si>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</si>
  <si>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</si>
  <si>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</si>
  <si>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</si>
  <si>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</si>
  <si>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</si>
  <si>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</si>
  <si>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</si>
  <si>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</si>
  <si>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</si>
  <si>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</si>
  <si>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</si>
  <si>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</si>
  <si>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</si>
  <si>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</si>
  <si>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</si>
  <si>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</si>
  <si>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</si>
  <si>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</si>
  <si>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</si>
  <si>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</si>
  <si>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</si>
  <si>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</si>
  <si>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</si>
  <si>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</si>
  <si>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</si>
  <si>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</si>
  <si>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</si>
  <si>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</si>
  <si>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</si>
  <si>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</si>
  <si>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</si>
  <si>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</si>
  <si>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</si>
  <si>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</si>
  <si>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</si>
  <si>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</si>
  <si>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</si>
  <si>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</si>
  <si>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</si>
  <si>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</si>
  <si>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</si>
  <si>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</si>
  <si>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</si>
  <si>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</si>
  <si>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</si>
  <si>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</si>
  <si>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</si>
  <si>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</si>
  <si>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</si>
  <si>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</si>
  <si>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</si>
  <si>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</si>
  <si>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</si>
  <si>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</si>
  <si>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</si>
  <si>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</si>
  <si>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</si>
  <si>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</si>
  <si>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</si>
  <si>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</si>
  <si>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</si>
  <si>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</si>
  <si>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</si>
  <si>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</si>
  <si>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</si>
  <si>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</si>
  <si>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</si>
  <si>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</si>
  <si>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</si>
  <si>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</si>
  <si>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</si>
  <si>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</si>
  <si>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</si>
  <si>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</si>
  <si>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</si>
  <si>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</si>
  <si>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</si>
  <si>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</si>
  <si>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</si>
  <si>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</si>
  <si>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</si>
  <si>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</si>
  <si>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</si>
  <si>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</si>
  <si>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</si>
  <si>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</si>
  <si>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</si>
  <si>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</si>
  <si>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</si>
  <si>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</si>
  <si>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</si>
  <si>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</si>
  <si>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</si>
  <si>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</si>
  <si>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</si>
  <si>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</si>
  <si>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</si>
  <si>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</si>
  <si>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</si>
  <si>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</si>
  <si>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</si>
  <si>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</si>
  <si>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</si>
  <si>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</si>
  <si>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</si>
  <si>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</si>
  <si>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</si>
  <si>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</si>
  <si>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</si>
  <si>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</si>
  <si>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</si>
  <si>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</si>
  <si>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</si>
  <si>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</si>
  <si>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</si>
  <si>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</si>
  <si>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</si>
  <si>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</si>
  <si>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</si>
  <si>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</si>
  <si>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</si>
  <si>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</si>
  <si>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</si>
  <si>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</si>
  <si>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</si>
  <si>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</si>
  <si>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</si>
  <si>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</si>
  <si>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</si>
  <si>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</si>
  <si>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</si>
  <si>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</si>
  <si>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</si>
  <si>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</si>
  <si>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</si>
  <si>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</si>
  <si>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</si>
  <si>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</si>
  <si>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</si>
  <si>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</si>
  <si>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</si>
  <si>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</si>
  <si>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</si>
  <si>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</si>
  <si>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</si>
  <si>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</si>
  <si>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</si>
  <si>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</si>
  <si>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</si>
  <si>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</si>
  <si>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</si>
  <si>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</si>
  <si>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</si>
  <si>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</si>
  <si>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</si>
  <si>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</si>
  <si>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</si>
  <si>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</si>
  <si>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</si>
  <si>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</si>
  <si>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</si>
  <si>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</si>
  <si>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</si>
  <si>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</si>
  <si>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</si>
  <si>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</si>
  <si>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</si>
  <si>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</si>
  <si>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</si>
  <si>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</si>
  <si>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</si>
  <si>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</si>
  <si>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</si>
  <si>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</si>
  <si>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</si>
  <si>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</si>
  <si>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</si>
  <si>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</si>
  <si>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</si>
  <si>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</si>
  <si>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</si>
  <si>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</si>
  <si>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</si>
  <si>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</si>
  <si>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</si>
  <si>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</si>
  <si>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</si>
  <si>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</si>
  <si>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</si>
  <si>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</si>
  <si>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</si>
  <si>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</si>
  <si>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</si>
  <si>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</si>
  <si>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</si>
  <si>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</si>
  <si>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</si>
  <si>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</si>
  <si>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</si>
  <si>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</si>
  <si>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</si>
  <si>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</si>
  <si>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</si>
  <si>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</si>
  <si>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</si>
  <si>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</si>
  <si>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</si>
  <si>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</si>
  <si>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</si>
  <si>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</si>
  <si>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</si>
  <si>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</si>
  <si>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</si>
  <si>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</si>
  <si>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</si>
  <si>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</si>
  <si>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</si>
  <si>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</si>
  <si>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</si>
  <si>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</si>
  <si>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</si>
  <si>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</si>
  <si>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</si>
  <si>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</si>
  <si>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</si>
  <si>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</si>
  <si>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</si>
  <si>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</si>
  <si>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</si>
  <si>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</si>
  <si>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</si>
  <si>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</si>
  <si>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</si>
  <si>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</si>
  <si>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</si>
  <si>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</si>
  <si>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</si>
  <si>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</si>
  <si>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</si>
  <si>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</si>
  <si>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</si>
  <si>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</si>
  <si>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</si>
  <si>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</si>
  <si>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</si>
  <si>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</si>
  <si>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</si>
  <si>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</si>
  <si>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</si>
  <si>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</si>
  <si>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</si>
  <si>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</si>
  <si>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</si>
  <si>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</si>
  <si>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</si>
  <si>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</si>
  <si>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</si>
  <si>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</si>
  <si>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</si>
  <si>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</si>
  <si>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</si>
  <si>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</si>
  <si>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</si>
  <si>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</si>
  <si>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</si>
  <si>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</si>
  <si>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</si>
  <si>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</si>
  <si>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</si>
  <si>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</si>
  <si>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</si>
  <si>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</si>
  <si>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</si>
  <si>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</si>
  <si>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</si>
  <si>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</si>
  <si>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</si>
  <si>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</si>
  <si>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</si>
  <si>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</si>
  <si>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</si>
  <si>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</si>
  <si>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</si>
  <si>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</si>
  <si>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</si>
  <si>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</si>
  <si>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</si>
  <si>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</si>
  <si>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</si>
  <si>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</si>
  <si>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</si>
  <si>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</si>
  <si>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</si>
  <si>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</si>
  <si>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</si>
  <si>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</si>
  <si>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</si>
  <si>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</si>
  <si>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</si>
  <si>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</si>
  <si>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</si>
  <si>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</si>
  <si>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</si>
  <si>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</si>
  <si>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</si>
  <si>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</si>
  <si>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</si>
  <si>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</si>
  <si>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</si>
  <si>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</si>
  <si>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</si>
  <si>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</si>
  <si>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</si>
  <si>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</si>
  <si>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</si>
  <si>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</si>
  <si>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</si>
  <si>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</si>
  <si>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</si>
  <si>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</si>
  <si>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</si>
  <si>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</si>
  <si>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</si>
  <si>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</si>
  <si>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</si>
  <si>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</si>
  <si>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</si>
  <si>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</si>
  <si>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</si>
  <si>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</si>
  <si>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</si>
  <si>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</si>
  <si>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</si>
  <si>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</si>
  <si>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</si>
  <si>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</si>
  <si>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</si>
  <si>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</si>
  <si>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</si>
  <si>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</si>
  <si>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</si>
  <si>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</si>
  <si>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</si>
  <si>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</si>
  <si>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</si>
  <si>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</si>
  <si>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</si>
  <si>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</si>
  <si>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</si>
  <si>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</si>
  <si>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</si>
  <si>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</si>
  <si>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</si>
  <si>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</si>
  <si>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</si>
  <si>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</si>
  <si>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</si>
  <si>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</si>
  <si>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</si>
  <si>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</si>
  <si>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</si>
  <si>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</si>
  <si>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</si>
  <si>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</si>
  <si>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</si>
  <si>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</si>
  <si>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</si>
  <si>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</si>
  <si>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</si>
  <si>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</si>
  <si>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</si>
  <si>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</si>
  <si>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</si>
  <si>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</si>
  <si>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</si>
  <si>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</si>
  <si>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</si>
  <si>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</si>
  <si>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</si>
  <si>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</si>
  <si>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</si>
  <si>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</si>
  <si>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</si>
  <si>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</si>
  <si>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</si>
  <si>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</si>
  <si>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</si>
  <si>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</si>
  <si>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</si>
  <si>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</si>
  <si>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</si>
  <si>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</si>
  <si>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</si>
  <si>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</si>
  <si>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</si>
  <si>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</si>
  <si>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</si>
  <si>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</si>
  <si>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</si>
  <si>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</si>
  <si>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</si>
  <si>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</si>
  <si>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</si>
  <si>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</si>
  <si>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</si>
  <si>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</si>
  <si>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</si>
  <si>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</si>
  <si>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</si>
  <si>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</si>
  <si>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</si>
  <si>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</si>
  <si>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</si>
  <si>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</si>
  <si>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</si>
  <si>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</si>
  <si>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</si>
  <si>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</si>
  <si>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</si>
  <si>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</si>
  <si>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</si>
  <si>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</si>
  <si>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</si>
  <si>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</si>
  <si>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</si>
  <si>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</si>
  <si>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</si>
  <si>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</si>
  <si>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</si>
  <si>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</si>
  <si>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</si>
  <si>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</si>
  <si>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</si>
  <si>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</si>
  <si>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</si>
  <si>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</si>
  <si>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</si>
  <si>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</si>
  <si>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</si>
  <si>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</si>
  <si>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</si>
  <si>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</si>
  <si>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</si>
  <si>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</si>
  <si>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</si>
  <si>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</si>
  <si>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</si>
  <si>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</si>
  <si>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</si>
  <si>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</si>
  <si>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</si>
  <si>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</si>
  <si>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</si>
  <si>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</si>
  <si>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</si>
  <si>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</si>
  <si>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</si>
  <si>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</si>
  <si>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</si>
  <si>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</si>
  <si>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</si>
  <si>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</si>
  <si>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</si>
  <si>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</si>
  <si>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</si>
  <si>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</si>
  <si>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</si>
  <si>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</si>
  <si>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</si>
  <si>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</si>
  <si>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</si>
  <si>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</si>
  <si>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</si>
  <si>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</si>
  <si>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</si>
  <si>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</si>
  <si>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</si>
  <si>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</si>
  <si>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</si>
  <si>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</si>
  <si>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</si>
  <si>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</si>
  <si>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</si>
  <si>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</si>
  <si>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</si>
  <si>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</si>
  <si>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</si>
  <si>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</si>
  <si>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</si>
  <si>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</si>
  <si>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</si>
  <si>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</si>
  <si>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</si>
  <si>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</si>
  <si>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</si>
  <si>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</si>
  <si>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</si>
  <si>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</si>
  <si>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</si>
  <si>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</si>
  <si>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</si>
  <si>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</si>
  <si>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</si>
  <si>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</si>
  <si>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</si>
  <si>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</si>
  <si>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</si>
  <si>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</si>
  <si>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</si>
  <si>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</si>
  <si>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</si>
  <si>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</si>
  <si>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</si>
  <si>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</si>
  <si>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</si>
  <si>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</si>
  <si>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</si>
  <si>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</si>
  <si>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</si>
  <si>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</si>
  <si>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</si>
  <si>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</si>
  <si>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</si>
  <si>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</si>
  <si>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</si>
  <si>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</si>
  <si>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</si>
  <si>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</si>
  <si>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</si>
  <si>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</si>
  <si>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</si>
  <si>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</si>
  <si>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</si>
  <si>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</si>
  <si>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</si>
  <si>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</si>
  <si>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</si>
  <si>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</si>
  <si>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</si>
  <si>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</si>
  <si>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</si>
  <si>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</si>
  <si>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</si>
  <si>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</si>
  <si>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</si>
  <si>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</si>
  <si>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</si>
  <si>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</si>
  <si>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</si>
  <si>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</si>
  <si>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</si>
  <si>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</si>
  <si>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</si>
  <si>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</si>
  <si>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</si>
  <si>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</si>
  <si>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</si>
  <si>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</si>
  <si>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</si>
  <si>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</si>
  <si>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</si>
  <si>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</si>
  <si>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</si>
  <si>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</si>
  <si>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</si>
  <si>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</si>
  <si>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</si>
  <si>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</si>
  <si>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</si>
  <si>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</si>
  <si>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</si>
  <si>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</si>
  <si>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</si>
  <si>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</si>
  <si>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</si>
  <si>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</si>
  <si>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</si>
  <si>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</si>
  <si>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</si>
  <si>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</si>
  <si>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</si>
  <si>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</si>
  <si>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</si>
  <si>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</si>
  <si>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</si>
  <si>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</si>
  <si>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</si>
  <si>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</si>
  <si>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</si>
  <si>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</si>
  <si>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</si>
  <si>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</si>
  <si>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</si>
  <si>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</si>
  <si>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</si>
  <si>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</si>
  <si>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</si>
  <si>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</si>
  <si>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</si>
  <si>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</si>
  <si>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</si>
  <si>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</si>
  <si>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</si>
  <si>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</si>
  <si>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</si>
  <si>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</si>
  <si>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</si>
  <si>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</si>
  <si>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</si>
  <si>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</si>
  <si>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</si>
  <si>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</si>
  <si>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</si>
  <si>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</si>
  <si>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</si>
  <si>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</si>
  <si>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</si>
  <si>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</si>
  <si>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</si>
  <si>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</si>
  <si>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</si>
  <si>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</si>
  <si>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</si>
  <si>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</si>
  <si>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</si>
  <si>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</si>
  <si>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</si>
  <si>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</si>
  <si>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</si>
  <si>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</si>
  <si>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</si>
  <si>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</si>
  <si>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</si>
  <si>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</si>
  <si>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</si>
  <si>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</si>
  <si>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</si>
  <si>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</si>
  <si>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</si>
  <si>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</si>
  <si>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</si>
  <si>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</si>
  <si>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</si>
  <si>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</si>
  <si>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</si>
  <si>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</si>
  <si>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</si>
  <si>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</si>
  <si>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</si>
  <si>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</si>
  <si>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</si>
  <si>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</si>
  <si>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</si>
  <si>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</si>
  <si>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</si>
  <si>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</si>
  <si>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</si>
  <si>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</si>
  <si>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</si>
  <si>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</si>
  <si>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</si>
  <si>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</si>
  <si>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</si>
  <si>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</si>
  <si>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</si>
  <si>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</si>
  <si>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</si>
  <si>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</si>
  <si>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</si>
  <si>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</si>
  <si>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</si>
  <si>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</si>
  <si>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</si>
  <si>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</si>
  <si>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</si>
  <si>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</si>
  <si>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</si>
  <si>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</si>
  <si>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</si>
  <si>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</si>
  <si>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</si>
  <si>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</si>
  <si>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</si>
  <si>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</si>
  <si>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</si>
  <si>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</si>
  <si>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</si>
  <si>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</si>
  <si>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</si>
  <si>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</si>
  <si>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</si>
  <si>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</si>
  <si>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</si>
  <si>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</si>
  <si>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</si>
  <si>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</si>
  <si>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</si>
  <si>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</si>
  <si>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</si>
  <si>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</si>
  <si>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</si>
  <si>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</si>
  <si>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</si>
  <si>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</si>
  <si>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</si>
  <si>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</si>
  <si>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</si>
  <si>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</si>
  <si>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</si>
  <si>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</si>
  <si>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</si>
  <si>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</si>
  <si>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</si>
  <si>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</si>
  <si>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</si>
  <si>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</si>
  <si>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</si>
  <si>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</si>
  <si>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</si>
  <si>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</si>
  <si>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</si>
  <si>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</si>
  <si>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</si>
  <si>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</si>
  <si>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</si>
  <si>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</si>
  <si>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</si>
  <si>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</si>
  <si>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</si>
  <si>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</si>
  <si>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</si>
  <si>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</si>
  <si>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</si>
  <si>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</si>
  <si>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</si>
  <si>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</si>
  <si>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</si>
  <si>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</si>
  <si>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</si>
  <si>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</si>
  <si>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</si>
  <si>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</si>
  <si>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</si>
  <si>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</si>
  <si>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</si>
  <si>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</si>
  <si>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</si>
  <si>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</si>
  <si>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</si>
  <si>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</si>
  <si>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</si>
  <si>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</si>
  <si>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</si>
  <si>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</si>
  <si>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</si>
  <si>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</si>
  <si>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</si>
  <si>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</si>
  <si>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</si>
  <si>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</si>
  <si>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</si>
  <si>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</si>
  <si>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</si>
  <si>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</si>
  <si>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</si>
  <si>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</si>
  <si>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</si>
  <si>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</si>
  <si>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</si>
  <si>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</si>
  <si>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</si>
  <si>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</si>
  <si>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</si>
  <si>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</si>
  <si>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</si>
  <si>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</si>
  <si>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</si>
  <si>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</si>
  <si>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</si>
  <si>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</si>
  <si>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</si>
  <si>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</si>
  <si>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</si>
  <si>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</si>
  <si>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</si>
  <si>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</si>
  <si>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</si>
  <si>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</si>
  <si>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</si>
  <si>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</si>
  <si>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</si>
  <si>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</si>
  <si>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</si>
  <si>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</si>
  <si>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</si>
  <si>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</si>
  <si>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</si>
  <si>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</si>
  <si>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</si>
  <si>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</si>
  <si>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</si>
  <si>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</si>
  <si>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</si>
  <si>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</si>
  <si>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</si>
  <si>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</si>
  <si>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</si>
  <si>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</si>
  <si>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</si>
  <si>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</si>
  <si>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</si>
  <si>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</si>
  <si>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</si>
  <si>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</si>
  <si>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</si>
  <si>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</si>
  <si>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</si>
  <si>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</si>
  <si>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</si>
  <si>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</si>
  <si>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</si>
  <si>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</si>
  <si>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</si>
  <si>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</si>
  <si>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</si>
  <si>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</si>
  <si>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</si>
  <si>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</si>
  <si>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</si>
  <si>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</si>
  <si>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</si>
  <si>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</si>
  <si>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</si>
  <si>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</si>
  <si>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</si>
  <si>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</si>
  <si>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</si>
  <si>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</si>
  <si>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</si>
  <si>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</si>
  <si>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</si>
  <si>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</si>
  <si>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</si>
  <si>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</si>
  <si>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</si>
  <si>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</si>
  <si>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</si>
  <si>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</si>
  <si>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</si>
  <si>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</si>
  <si>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</si>
  <si>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</si>
  <si>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</si>
  <si>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</si>
  <si>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</si>
  <si>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</si>
  <si>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</si>
  <si>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</si>
  <si>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</si>
  <si>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</si>
  <si>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</si>
  <si>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</si>
  <si>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</si>
  <si>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</si>
  <si>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</si>
  <si>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</si>
  <si>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</si>
  <si>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</si>
  <si>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</si>
  <si>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</si>
  <si>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</si>
  <si>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</si>
  <si>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</si>
  <si>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</si>
  <si>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</si>
  <si>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</si>
  <si>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</si>
  <si>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</si>
  <si>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</si>
  <si>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</si>
  <si>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</si>
  <si>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</si>
  <si>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</si>
  <si>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</si>
  <si>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</si>
  <si>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</si>
  <si>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</si>
  <si>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</si>
  <si>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</si>
  <si>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</si>
  <si>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</si>
  <si>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</si>
  <si>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</si>
  <si>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</si>
  <si>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</si>
  <si>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</si>
  <si>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</si>
  <si>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</si>
  <si>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</si>
  <si>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</si>
  <si>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</si>
  <si>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</si>
  <si>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</si>
  <si>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</si>
  <si>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</si>
  <si>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</si>
  <si>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</si>
  <si>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</si>
  <si>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</si>
  <si>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</si>
  <si>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</si>
  <si>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</si>
  <si>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</si>
  <si>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</si>
  <si>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</si>
  <si>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</si>
  <si>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</si>
  <si>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</si>
  <si>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</si>
  <si>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</si>
  <si>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</si>
  <si>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</si>
  <si>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</si>
  <si>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</si>
  <si>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</si>
  <si>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</si>
  <si>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</si>
  <si>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</si>
  <si>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</si>
  <si>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</si>
  <si>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</si>
  <si>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</si>
  <si>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</si>
  <si>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</si>
  <si>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</si>
  <si>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</si>
  <si>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</si>
  <si>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</si>
  <si>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</si>
  <si>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</si>
  <si>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</si>
  <si>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</si>
  <si>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</si>
  <si>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</si>
  <si>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</si>
  <si>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</si>
  <si>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</si>
  <si>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</si>
  <si>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</si>
  <si>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</si>
  <si>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</si>
  <si>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</si>
  <si>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</si>
  <si>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</si>
  <si>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</si>
  <si>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</si>
  <si>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</si>
  <si>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</si>
  <si>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</si>
  <si>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</si>
  <si>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</si>
  <si>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</si>
  <si>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</si>
  <si>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</si>
  <si>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</si>
  <si>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</si>
  <si>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</si>
  <si>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</si>
  <si>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</si>
  <si>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</si>
  <si>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</si>
  <si>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</si>
  <si>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</si>
  <si>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</si>
  <si>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</si>
  <si>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</si>
  <si>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</si>
  <si>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</si>
  <si>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</si>
  <si>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</si>
  <si>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</si>
  <si>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</si>
  <si>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</si>
  <si>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</si>
  <si>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</si>
  <si>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</si>
  <si>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</si>
  <si>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</si>
  <si>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</si>
  <si>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</si>
  <si>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</si>
  <si>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</si>
  <si>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</si>
  <si>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</si>
  <si>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</si>
  <si>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</si>
  <si>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</si>
  <si>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</si>
  <si>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</si>
  <si>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</si>
  <si>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</si>
  <si>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</si>
  <si>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</si>
  <si>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</si>
  <si>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</si>
  <si>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</si>
  <si>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</si>
  <si>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</si>
  <si>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</si>
  <si>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</si>
  <si>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</si>
  <si>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</si>
  <si>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</si>
  <si>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</si>
  <si>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</si>
  <si>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</si>
  <si>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</si>
  <si>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</si>
  <si>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</si>
  <si>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</si>
  <si>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</si>
  <si>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</si>
  <si>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</si>
  <si>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</si>
  <si>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</si>
  <si>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</si>
  <si>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</si>
  <si>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</si>
  <si>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</si>
  <si>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</si>
  <si>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</si>
  <si>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</si>
  <si>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</si>
  <si>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</si>
  <si>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</si>
  <si>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</si>
  <si>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</si>
  <si>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</si>
  <si>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</si>
  <si>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</si>
  <si>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</si>
  <si>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</si>
  <si>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</si>
  <si>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</si>
  <si>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</si>
  <si>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</si>
  <si>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</si>
  <si>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</si>
  <si>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</si>
  <si>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</si>
  <si>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</si>
  <si>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</si>
  <si>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</si>
  <si>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</si>
  <si>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</si>
  <si>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</si>
  <si>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</si>
  <si>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</si>
  <si>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</si>
  <si>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</si>
  <si>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</si>
  <si>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</si>
  <si>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</si>
  <si>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</si>
  <si>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</si>
  <si>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</si>
  <si>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</si>
  <si>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</si>
  <si>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</si>
  <si>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</si>
  <si>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</si>
  <si>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</si>
  <si>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</si>
  <si>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</si>
  <si>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</si>
  <si>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</si>
  <si>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</si>
  <si>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</si>
  <si>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</si>
  <si>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</si>
  <si>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</si>
  <si>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</si>
  <si>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</si>
  <si>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</si>
  <si>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</si>
  <si>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</si>
  <si>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</si>
  <si>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</si>
  <si>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</si>
  <si>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</si>
  <si>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</si>
  <si>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</si>
  <si>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</si>
  <si>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</si>
  <si>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</si>
  <si>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</si>
  <si>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</si>
  <si>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</si>
  <si>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</si>
  <si>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</si>
  <si>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</si>
  <si>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</si>
  <si>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</si>
  <si>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</si>
  <si>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</si>
  <si>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</si>
  <si>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</si>
  <si>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</si>
  <si>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</si>
  <si>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</si>
  <si>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</si>
  <si>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</si>
  <si>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</si>
  <si>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</si>
  <si>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</si>
  <si>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</si>
  <si>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</si>
  <si>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</si>
  <si>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</si>
  <si>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</si>
  <si>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</si>
  <si>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</si>
  <si>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</si>
  <si>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</si>
  <si>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</si>
  <si>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</si>
  <si>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</si>
  <si>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</si>
  <si>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</si>
  <si>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</si>
  <si>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</si>
  <si>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</si>
  <si>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</si>
  <si>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</si>
  <si>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</si>
  <si>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</si>
  <si>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</si>
  <si>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</si>
  <si>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</si>
  <si>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</si>
  <si>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</si>
  <si>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</si>
  <si>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</si>
  <si>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</si>
  <si>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</si>
  <si>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</si>
  <si>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</si>
  <si>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</si>
  <si>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</si>
  <si>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</si>
  <si>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</si>
  <si>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</si>
  <si>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</si>
  <si>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</si>
  <si>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</si>
  <si>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</si>
  <si>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</si>
  <si>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</si>
  <si>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</si>
  <si>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</si>
  <si>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</si>
  <si>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</si>
  <si>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</si>
  <si>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</si>
  <si>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</si>
  <si>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</si>
  <si>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</si>
  <si>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</si>
  <si>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</si>
  <si>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</si>
  <si>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</si>
  <si>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</si>
  <si>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</si>
  <si>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</si>
  <si>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</si>
  <si>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</si>
  <si>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</si>
  <si>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</si>
  <si>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</si>
  <si>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</si>
  <si>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</si>
  <si>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</si>
  <si>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</si>
  <si>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</si>
  <si>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</si>
  <si>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</si>
  <si>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</si>
  <si>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</si>
  <si>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</si>
  <si>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</si>
  <si>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</si>
  <si>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</si>
  <si>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</si>
  <si>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</si>
  <si>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</si>
  <si>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</si>
  <si>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</si>
  <si>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</si>
  <si>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</si>
  <si>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</si>
  <si>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</si>
  <si>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</si>
  <si>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</si>
  <si>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</si>
  <si>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</si>
  <si>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</si>
  <si>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</si>
  <si>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</si>
  <si>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</si>
  <si>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</si>
  <si>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</si>
  <si>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</si>
  <si>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</si>
  <si>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</si>
  <si>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</si>
  <si>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</si>
  <si>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</si>
  <si>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</si>
  <si>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</si>
  <si>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</si>
  <si>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</si>
  <si>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</si>
  <si>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</si>
  <si>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</si>
  <si>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</si>
  <si>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</si>
  <si>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</si>
  <si>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</si>
  <si>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</si>
  <si>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</si>
  <si>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</si>
  <si>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</si>
  <si>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</si>
  <si>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</si>
  <si>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</si>
  <si>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</si>
  <si>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</si>
  <si>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</si>
  <si>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</si>
  <si>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</si>
  <si>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</si>
  <si>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</si>
  <si>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</si>
  <si>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</si>
  <si>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</si>
  <si>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</si>
  <si>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</si>
  <si>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</si>
  <si>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</si>
  <si>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</si>
  <si>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</si>
  <si>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</si>
  <si>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</si>
  <si>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</si>
  <si>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</si>
  <si>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</si>
  <si>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</si>
  <si>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</si>
  <si>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</si>
  <si>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</si>
  <si>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</si>
  <si>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</si>
  <si>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</si>
  <si>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</si>
  <si>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</si>
  <si>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</si>
  <si>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</si>
  <si>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</si>
  <si>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</si>
  <si>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</si>
  <si>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</si>
  <si>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</si>
  <si>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</si>
  <si>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</si>
  <si>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</si>
  <si>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</si>
  <si>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</si>
  <si>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</si>
  <si>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</si>
  <si>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</si>
  <si>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</si>
  <si>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</si>
  <si>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</si>
  <si>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</si>
  <si>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</si>
  <si>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</si>
  <si>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</si>
  <si>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</si>
  <si>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</si>
  <si>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</si>
  <si>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</si>
  <si>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</si>
  <si>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</si>
  <si>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</si>
  <si>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</si>
  <si>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</si>
  <si>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</si>
  <si>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</si>
  <si>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</si>
  <si>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</si>
  <si>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</si>
  <si>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</si>
  <si>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</si>
  <si>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</si>
  <si>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</si>
  <si>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</si>
  <si>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</si>
  <si>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</si>
  <si>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</si>
  <si>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</si>
  <si>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</si>
  <si>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</si>
  <si>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</si>
  <si>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</si>
  <si>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</si>
  <si>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</si>
  <si>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</si>
  <si>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</si>
  <si>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</si>
  <si>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</si>
  <si>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</si>
  <si>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</si>
  <si>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</si>
  <si>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</si>
  <si>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</si>
  <si>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</si>
  <si>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</si>
  <si>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</si>
  <si>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</si>
  <si>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</si>
  <si>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</si>
  <si>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</si>
  <si>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</si>
  <si>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</si>
  <si>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</si>
  <si>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</si>
  <si>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</si>
  <si>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</si>
  <si>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</si>
  <si>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</si>
  <si>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</si>
  <si>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</si>
  <si>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</si>
  <si>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</si>
  <si>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</si>
  <si>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</si>
  <si>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</si>
  <si>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</si>
  <si>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</si>
  <si>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</si>
  <si>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</si>
  <si>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</si>
  <si>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</si>
  <si>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</si>
  <si>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</si>
  <si>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</si>
  <si>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</si>
  <si>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</si>
  <si>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</si>
  <si>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</si>
  <si>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</si>
  <si>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</si>
  <si>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</si>
  <si>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</si>
  <si>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</si>
  <si>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</si>
  <si>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</si>
  <si>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</si>
  <si>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</si>
  <si>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</si>
  <si>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</si>
  <si>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</si>
  <si>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</si>
  <si>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</si>
  <si>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</si>
  <si>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</si>
  <si>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</si>
  <si>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</si>
  <si>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</si>
  <si>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</si>
  <si>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</si>
  <si>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</si>
  <si>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</si>
  <si>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</si>
  <si>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</si>
  <si>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</si>
  <si>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</si>
  <si>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</si>
  <si>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</si>
  <si>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</si>
  <si>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</si>
  <si>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</si>
  <si>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</si>
  <si>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</si>
  <si>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</si>
  <si>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</si>
  <si>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</si>
  <si>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</si>
  <si>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</si>
  <si>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</si>
  <si>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</si>
  <si>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</si>
  <si>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</si>
  <si>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</si>
  <si>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</si>
  <si>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</si>
  <si>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</si>
  <si>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</si>
  <si>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</si>
  <si>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</si>
  <si>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</si>
  <si>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</si>
  <si>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</si>
  <si>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</si>
  <si>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</si>
  <si>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</si>
  <si>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</si>
  <si>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</si>
  <si>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</si>
  <si>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</si>
  <si>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</si>
  <si>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</si>
  <si>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</si>
  <si>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</si>
  <si>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</si>
  <si>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</si>
  <si>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</si>
  <si>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</si>
  <si>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</si>
  <si>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</si>
  <si>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</si>
  <si>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</si>
  <si>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</si>
  <si>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</si>
  <si>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</si>
  <si>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</si>
  <si>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</si>
  <si>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</si>
  <si>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</si>
  <si>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</si>
  <si>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</si>
  <si>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</si>
  <si>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</si>
  <si>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</si>
  <si>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</si>
  <si>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</si>
  <si>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</si>
  <si>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</si>
  <si>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</si>
  <si>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</si>
  <si>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</si>
  <si>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</si>
  <si>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</si>
  <si>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</si>
  <si>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</si>
  <si>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</si>
  <si>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</si>
  <si>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</si>
  <si>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</si>
  <si>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</si>
  <si>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</si>
  <si>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</si>
  <si>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</si>
  <si>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</si>
  <si>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</si>
  <si>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</si>
  <si>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</si>
  <si>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</si>
  <si>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</si>
  <si>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</si>
  <si>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</si>
  <si>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</si>
  <si>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</si>
  <si>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</si>
  <si>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</si>
  <si>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</si>
  <si>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</si>
  <si>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</si>
  <si>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</si>
  <si>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</si>
  <si>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</si>
  <si>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</si>
  <si>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</si>
  <si>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</si>
  <si>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</si>
  <si>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</si>
  <si>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</si>
  <si>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</si>
  <si>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</si>
  <si>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</si>
  <si>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</si>
  <si>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</si>
  <si>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</si>
  <si>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</si>
  <si>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</si>
  <si>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</si>
  <si>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</si>
  <si>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</si>
  <si>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</si>
  <si>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</si>
  <si>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</si>
  <si>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</si>
  <si>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</si>
  <si>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</si>
  <si>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</si>
  <si>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</si>
  <si>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</si>
  <si>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</si>
  <si>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</si>
  <si>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</si>
  <si>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</si>
  <si>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</si>
  <si>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</si>
  <si>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</si>
  <si>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</si>
  <si>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</si>
  <si>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</si>
  <si>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</si>
  <si>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</si>
  <si>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</si>
  <si>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</si>
  <si>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</si>
  <si>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</si>
  <si>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</si>
  <si>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</si>
  <si>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</si>
  <si>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</si>
  <si>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</si>
  <si>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</si>
  <si>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</si>
  <si>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</si>
  <si>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</si>
  <si>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</si>
  <si>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</si>
  <si>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</si>
  <si>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</si>
  <si>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</si>
  <si>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</si>
  <si>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</si>
  <si>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</si>
  <si>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</si>
  <si>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</si>
  <si>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</si>
  <si>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</si>
  <si>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</si>
  <si>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</si>
  <si>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</si>
  <si>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</si>
  <si>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</si>
  <si>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</si>
  <si>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</si>
  <si>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</si>
  <si>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</si>
  <si>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</si>
  <si>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</si>
  <si>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</si>
  <si>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</si>
  <si>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</si>
  <si>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</si>
  <si>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</si>
  <si>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</si>
  <si>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</si>
  <si>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</si>
  <si>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</si>
  <si>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</si>
  <si>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</si>
  <si>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</si>
  <si>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</si>
  <si>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</si>
  <si>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</si>
  <si>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</si>
  <si>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</si>
  <si>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</si>
  <si>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</si>
  <si>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</si>
  <si>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</si>
  <si>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</si>
  <si>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</si>
  <si>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</si>
  <si>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</si>
  <si>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</si>
  <si>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</si>
  <si>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</si>
  <si>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</si>
  <si>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</si>
  <si>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</si>
  <si>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</si>
  <si>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</si>
  <si>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</si>
  <si>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</si>
  <si>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</si>
  <si>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</si>
  <si>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</si>
  <si>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</si>
  <si>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</si>
  <si>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</si>
  <si>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</si>
  <si>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</si>
  <si>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</si>
  <si>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</si>
  <si>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</si>
  <si>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</si>
  <si>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</si>
  <si>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</si>
  <si>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</si>
  <si>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</si>
  <si>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</si>
  <si>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</si>
  <si>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</si>
  <si>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</si>
  <si>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</si>
  <si>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</si>
  <si>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</si>
  <si>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</si>
  <si>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</si>
  <si>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</si>
  <si>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</si>
  <si>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</si>
  <si>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</si>
  <si>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</si>
  <si>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</si>
  <si>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</si>
  <si>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</si>
  <si>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</si>
  <si>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</si>
  <si>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</si>
  <si>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</si>
  <si>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</si>
  <si>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</si>
  <si>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</si>
  <si>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</si>
  <si>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</si>
  <si>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</si>
  <si>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</si>
  <si>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</si>
  <si>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</si>
  <si>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</si>
  <si>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</si>
  <si>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</si>
  <si>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</si>
  <si>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</si>
  <si>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</si>
  <si>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</si>
  <si>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</si>
  <si>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</si>
  <si>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</si>
  <si>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</si>
  <si>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</si>
  <si>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</si>
  <si>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</si>
  <si>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</si>
  <si>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</si>
  <si>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</si>
  <si>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</si>
  <si>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</si>
  <si>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</si>
  <si>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</si>
  <si>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</si>
  <si>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</si>
  <si>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</si>
  <si>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</si>
  <si>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</si>
  <si>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</si>
  <si>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</si>
  <si>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</si>
  <si>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</si>
  <si>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</si>
  <si>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</si>
  <si>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</si>
  <si>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</si>
  <si>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</si>
  <si>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</si>
  <si>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</si>
  <si>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</si>
  <si>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</si>
  <si>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</si>
  <si>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</si>
  <si>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</si>
  <si>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</si>
  <si>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</si>
  <si>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</si>
  <si>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</si>
  <si>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</si>
  <si>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</si>
  <si>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</si>
  <si>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</si>
  <si>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</si>
  <si>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</si>
  <si>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</si>
  <si>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</si>
  <si>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</si>
  <si>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</si>
  <si>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</si>
  <si>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</si>
  <si>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</si>
  <si>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</si>
  <si>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</si>
  <si>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</si>
  <si>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</si>
  <si>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</si>
  <si>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</si>
  <si>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</si>
  <si>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</si>
  <si>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</si>
  <si>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</si>
  <si>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</si>
  <si>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</si>
  <si>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</si>
  <si>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</si>
  <si>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</si>
  <si>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</si>
  <si>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</si>
  <si>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</si>
  <si>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</si>
  <si>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</si>
  <si>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</si>
  <si>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</si>
  <si>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</si>
  <si>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</si>
  <si>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</si>
  <si>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</si>
  <si>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</si>
  <si>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</si>
  <si>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</si>
  <si>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</si>
  <si>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</si>
  <si>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</si>
  <si>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</si>
  <si>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</si>
  <si>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</si>
  <si>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</si>
  <si>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</si>
  <si>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</si>
  <si>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</si>
  <si>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</si>
  <si>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</si>
  <si>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</si>
  <si>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</si>
  <si>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</si>
  <si>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</si>
  <si>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</si>
  <si>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</si>
  <si>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</si>
  <si>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</si>
  <si>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</si>
  <si>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</si>
  <si>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</si>
  <si>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</si>
  <si>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</si>
  <si>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</si>
  <si>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</si>
  <si>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</si>
  <si>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</si>
  <si>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</si>
  <si>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</si>
  <si>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</si>
  <si>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</si>
  <si>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</si>
  <si>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</si>
  <si>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</si>
  <si>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</si>
  <si>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</si>
  <si>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</si>
  <si>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</si>
  <si>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</si>
  <si>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</si>
  <si>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</si>
  <si>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</si>
  <si>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</si>
  <si>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</si>
  <si>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</si>
  <si>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</si>
  <si>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</si>
  <si>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</si>
  <si>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</si>
  <si>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</si>
  <si>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</si>
  <si>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</si>
  <si>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</si>
  <si>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</si>
  <si>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</si>
  <si>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</si>
  <si>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</si>
  <si>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</si>
  <si>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</si>
  <si>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</si>
  <si>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</si>
  <si>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</si>
  <si>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</si>
  <si>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</si>
  <si>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</si>
  <si>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</si>
  <si>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</si>
  <si>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</si>
  <si>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</si>
  <si>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</si>
  <si>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</si>
  <si>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</si>
  <si>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</si>
  <si>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</si>
  <si>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</si>
  <si>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</si>
  <si>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</si>
  <si>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</si>
  <si>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</si>
  <si>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</si>
  <si>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</si>
  <si>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</si>
  <si>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</si>
  <si>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</si>
  <si>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</si>
  <si>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</si>
  <si>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</si>
  <si>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</si>
  <si>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</si>
  <si>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</si>
  <si>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</si>
  <si>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</si>
  <si>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</si>
  <si>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</si>
  <si>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</si>
  <si>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</si>
  <si>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</si>
  <si>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</si>
  <si>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</si>
  <si>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</si>
  <si>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</si>
  <si>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</si>
  <si>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</si>
  <si>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</si>
  <si>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</si>
  <si>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</si>
  <si>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</si>
  <si>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</si>
  <si>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</si>
  <si>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</si>
  <si>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</si>
  <si>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</si>
  <si>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</si>
  <si>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</si>
  <si>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</si>
  <si>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</si>
  <si>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</si>
  <si>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</si>
  <si>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</si>
  <si>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</si>
  <si>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</si>
  <si>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</si>
  <si>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</si>
  <si>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</si>
  <si>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</si>
  <si>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</si>
  <si>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</si>
  <si>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</si>
  <si>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</si>
  <si>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</si>
  <si>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</si>
  <si>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</si>
  <si>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</si>
  <si>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</si>
  <si>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</si>
  <si>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</si>
  <si>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</si>
  <si>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</si>
  <si>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</si>
  <si>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</si>
  <si>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</si>
  <si>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</si>
  <si>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</si>
  <si>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</si>
  <si>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</si>
  <si>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</si>
  <si>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</si>
  <si>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</si>
  <si>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</si>
  <si>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</si>
  <si>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</si>
  <si>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</si>
  <si>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</si>
  <si>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</si>
  <si>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</si>
  <si>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</si>
  <si>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</si>
  <si>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</si>
  <si>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</si>
  <si>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</si>
  <si>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</si>
  <si>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</si>
  <si>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</si>
  <si>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</si>
  <si>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</si>
  <si>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</si>
  <si>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</si>
  <si>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</si>
  <si>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</si>
  <si>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</si>
  <si>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</si>
  <si>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</si>
  <si>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</si>
  <si>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</si>
  <si>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</si>
  <si>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</si>
  <si>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</si>
  <si>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</si>
  <si>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</si>
  <si>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</si>
  <si>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</si>
  <si>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</si>
  <si>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</si>
  <si>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</si>
  <si>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</si>
  <si>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</si>
  <si>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</si>
  <si>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</si>
  <si>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</si>
  <si>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</si>
  <si>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</si>
  <si>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</si>
  <si>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</si>
  <si>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</si>
  <si>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</si>
  <si>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</si>
  <si>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</si>
  <si>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</si>
  <si>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</si>
  <si>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</si>
  <si>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</si>
  <si>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</si>
  <si>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</si>
  <si>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</si>
  <si>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</si>
  <si>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</si>
  <si>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</si>
  <si>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</si>
  <si>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</si>
  <si>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</si>
  <si>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</si>
  <si>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</si>
  <si>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</si>
  <si>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</si>
  <si>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</si>
  <si>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</si>
  <si>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</si>
  <si>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</si>
  <si>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</si>
  <si>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</si>
  <si>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</si>
  <si>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</si>
  <si>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</si>
  <si>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</si>
  <si>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</si>
  <si>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</si>
  <si>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</si>
  <si>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</si>
  <si>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</si>
  <si>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</si>
  <si>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</si>
  <si>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</si>
  <si>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</si>
  <si>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</si>
  <si>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</si>
  <si>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</si>
  <si>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</si>
  <si>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</si>
  <si>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</si>
  <si>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</si>
  <si>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</si>
  <si>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</si>
  <si>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</si>
  <si>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</si>
  <si>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</si>
  <si>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</si>
  <si>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</si>
  <si>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</si>
  <si>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</si>
  <si>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</si>
  <si>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</si>
  <si>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</si>
  <si>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</si>
  <si>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</si>
  <si>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</si>
  <si>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</si>
  <si>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</si>
  <si>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</si>
  <si>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</si>
  <si>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</si>
  <si>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</si>
  <si>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</si>
  <si>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</si>
  <si>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</si>
  <si>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</si>
  <si>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</si>
  <si>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</si>
  <si>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</si>
  <si>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</si>
  <si>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</si>
  <si>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</si>
  <si>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</si>
  <si>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</si>
  <si>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</si>
  <si>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</si>
  <si>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</si>
  <si>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</si>
  <si>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</si>
  <si>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</si>
  <si>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</si>
  <si>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</si>
  <si>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</si>
  <si>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</si>
  <si>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</si>
  <si>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</si>
  <si>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</si>
  <si>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</si>
  <si>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</si>
  <si>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</si>
  <si>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</si>
  <si>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</si>
  <si>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</si>
  <si>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</si>
  <si>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</si>
  <si>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</si>
  <si>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</si>
  <si>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</si>
  <si>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</si>
  <si>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</si>
  <si>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</si>
  <si>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</si>
  <si>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</si>
  <si>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</si>
  <si>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</si>
  <si>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</si>
  <si>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</si>
  <si>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</si>
  <si>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</si>
  <si>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</si>
  <si>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</si>
  <si>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</si>
  <si>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</si>
  <si>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</si>
  <si>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</si>
  <si>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</si>
  <si>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</si>
  <si>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</si>
  <si>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</si>
  <si>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</si>
  <si>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</si>
  <si>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</si>
  <si>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</si>
  <si>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</si>
  <si>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</si>
  <si>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</si>
  <si>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</si>
  <si>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</si>
  <si>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</si>
  <si>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</si>
  <si>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</si>
  <si>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</si>
  <si>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</si>
  <si>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</si>
  <si>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</si>
  <si>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</si>
  <si>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</si>
  <si>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</si>
  <si>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</si>
  <si>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</si>
  <si>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</si>
  <si>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</si>
  <si>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</si>
  <si>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</si>
  <si>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</si>
  <si>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</si>
  <si>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</si>
  <si>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</si>
  <si>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</si>
  <si>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</si>
  <si>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</si>
  <si>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</si>
  <si>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</si>
  <si>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</si>
  <si>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</si>
  <si>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</si>
  <si>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</si>
  <si>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</si>
  <si>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</si>
  <si>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</si>
  <si>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</si>
  <si>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</si>
  <si>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</si>
  <si>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</si>
  <si>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</si>
  <si>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</si>
  <si>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</si>
  <si>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</si>
  <si>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</si>
  <si>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</si>
  <si>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</si>
  <si>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</si>
  <si>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</si>
  <si>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</si>
  <si>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</si>
  <si>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</si>
  <si>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</si>
  <si>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</si>
  <si>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</si>
  <si>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</si>
  <si>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</si>
  <si>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</si>
  <si>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</si>
  <si>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</si>
  <si>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</si>
  <si>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</si>
  <si>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</si>
  <si>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</si>
  <si>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</si>
  <si>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</si>
  <si>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</si>
  <si>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</si>
  <si>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</si>
  <si>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</si>
  <si>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</si>
  <si>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</si>
  <si>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</si>
  <si>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</si>
  <si>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</si>
  <si>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</si>
  <si>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</si>
  <si>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</si>
  <si>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</si>
  <si>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</si>
  <si>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</si>
  <si>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</si>
  <si>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</si>
  <si>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</si>
  <si>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</si>
  <si>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</si>
  <si>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</si>
  <si>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</si>
  <si>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</si>
  <si>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</si>
  <si>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</si>
  <si>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</si>
  <si>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</si>
  <si>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</si>
  <si>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</si>
  <si>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</si>
  <si>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</si>
  <si>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</si>
  <si>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</si>
  <si>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</si>
  <si>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</si>
  <si>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</si>
  <si>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</si>
  <si>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</si>
  <si>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</si>
  <si>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</si>
  <si>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</si>
  <si>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</si>
  <si>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</si>
  <si>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</si>
  <si>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</si>
  <si>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</si>
  <si>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</si>
  <si>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</si>
  <si>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</si>
  <si>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</si>
  <si>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</si>
  <si>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</si>
  <si>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</si>
  <si>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</si>
  <si>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</si>
  <si>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</si>
  <si>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</si>
  <si>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</si>
  <si>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</si>
  <si>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</si>
  <si>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</si>
  <si>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</si>
  <si>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</si>
  <si>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</si>
  <si>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</si>
  <si>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</si>
  <si>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</si>
  <si>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</si>
  <si>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</si>
  <si>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</si>
  <si>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</si>
  <si>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</si>
  <si>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</si>
  <si>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</si>
  <si>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</si>
  <si>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</si>
  <si>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</si>
  <si>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</si>
  <si>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</si>
  <si>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</si>
  <si>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</si>
  <si>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</si>
  <si>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</si>
  <si>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</si>
  <si>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</si>
  <si>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</si>
  <si>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</si>
  <si>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</si>
  <si>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</si>
  <si>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</si>
  <si>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</si>
  <si>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</si>
  <si>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</si>
  <si>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</si>
  <si>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</si>
  <si>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</si>
  <si>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</si>
  <si>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</si>
  <si>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</si>
  <si>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</si>
  <si>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</si>
  <si>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</si>
  <si>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</si>
  <si>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</si>
  <si>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</si>
  <si>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</si>
  <si>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</si>
  <si>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</si>
  <si>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</si>
  <si>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</si>
  <si>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</si>
  <si>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</si>
  <si>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</si>
  <si>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</si>
  <si>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</si>
  <si>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</si>
  <si>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</si>
  <si>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</si>
  <si>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</si>
  <si>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</si>
  <si>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</si>
  <si>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</si>
  <si>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</si>
  <si>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</si>
  <si>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</si>
  <si>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</si>
  <si>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</si>
  <si>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</si>
  <si>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</si>
  <si>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</si>
  <si>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</si>
  <si>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</si>
  <si>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</si>
  <si>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</si>
  <si>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</si>
  <si>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</si>
  <si>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</si>
  <si>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</si>
  <si>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</si>
  <si>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</si>
  <si>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</si>
  <si>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</si>
  <si>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</si>
  <si>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</si>
  <si>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</si>
  <si>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</si>
  <si>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</si>
  <si>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</si>
  <si>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</si>
  <si>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</si>
  <si>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</si>
  <si>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</si>
  <si>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</si>
  <si>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</si>
  <si>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</si>
  <si>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</si>
  <si>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</si>
  <si>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</si>
  <si>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</si>
  <si>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</si>
  <si>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</si>
  <si>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</si>
  <si>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</si>
  <si>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</si>
  <si>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</si>
  <si>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</si>
  <si>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</si>
  <si>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</si>
  <si>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</si>
  <si>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</si>
  <si>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</si>
  <si>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</si>
  <si>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</si>
  <si>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</si>
  <si>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</si>
  <si>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</si>
  <si>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</si>
  <si>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</si>
  <si>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</si>
  <si>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</si>
  <si>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</si>
  <si>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</si>
  <si>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</si>
  <si>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</si>
  <si>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</si>
  <si>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</si>
  <si>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</si>
  <si>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</si>
  <si>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</si>
  <si>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</si>
  <si>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</si>
  <si>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</si>
  <si>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</si>
  <si>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</si>
  <si>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</si>
  <si>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</si>
  <si>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</si>
  <si>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</si>
  <si>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</si>
  <si>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</si>
  <si>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</si>
  <si>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</si>
  <si>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</si>
  <si>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</si>
  <si>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</si>
  <si>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</si>
  <si>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</si>
  <si>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</si>
  <si>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</si>
  <si>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</si>
  <si>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</si>
  <si>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</si>
  <si>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</si>
  <si>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</si>
  <si>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</si>
  <si>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</si>
  <si>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</si>
  <si>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</si>
  <si>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</si>
  <si>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</si>
  <si>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</si>
  <si>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</si>
  <si>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</si>
  <si>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</si>
  <si>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</si>
  <si>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</si>
  <si>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</si>
  <si>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</si>
  <si>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</si>
  <si>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</si>
  <si>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</si>
  <si>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</si>
  <si>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</si>
  <si>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</si>
  <si>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</si>
  <si>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</si>
  <si>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</si>
  <si>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</si>
  <si>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</si>
  <si>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</si>
  <si>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</si>
  <si>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</si>
  <si>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</si>
  <si>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</si>
  <si>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</si>
  <si>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</si>
  <si>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</si>
  <si>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</si>
  <si>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</si>
  <si>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</si>
  <si>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</si>
  <si>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</si>
  <si>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</si>
  <si>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</si>
  <si>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</si>
  <si>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</si>
  <si>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</si>
  <si>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</si>
  <si>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</si>
  <si>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</si>
  <si>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</si>
  <si>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</si>
  <si>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</si>
  <si>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</si>
  <si>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</si>
  <si>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</si>
  <si>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</si>
  <si>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</si>
  <si>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</si>
  <si>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</si>
  <si>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</si>
  <si>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</si>
  <si>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</si>
  <si>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</si>
  <si>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</si>
  <si>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</si>
  <si>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</si>
  <si>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</si>
  <si>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</si>
  <si>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</si>
  <si>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</si>
  <si>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</si>
  <si>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</si>
  <si>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</si>
  <si>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</si>
  <si>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</si>
  <si>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</si>
  <si>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</si>
  <si>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</si>
  <si>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</si>
  <si>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</si>
  <si>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</si>
  <si>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</si>
  <si>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</si>
  <si>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</si>
  <si>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</si>
  <si>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</si>
  <si>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</si>
  <si>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</si>
  <si>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</si>
  <si>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</si>
  <si>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</si>
  <si>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</si>
  <si>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</si>
  <si>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</si>
  <si>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</si>
  <si>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</si>
  <si>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</si>
  <si>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</si>
  <si>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</si>
  <si>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</si>
  <si>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</si>
  <si>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</si>
  <si>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</si>
  <si>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</si>
  <si>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</si>
  <si>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</si>
  <si>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</si>
  <si>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</si>
  <si>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</si>
  <si>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</si>
  <si>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</si>
  <si>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</si>
  <si>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</si>
  <si>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</si>
  <si>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</si>
  <si>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</si>
  <si>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</si>
  <si>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</si>
  <si>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</si>
  <si>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</si>
  <si>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</si>
  <si>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</si>
  <si>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</si>
  <si>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</si>
  <si>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</si>
  <si>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</si>
  <si>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</si>
  <si>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</si>
  <si>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</si>
  <si>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</si>
  <si>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</si>
  <si>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</si>
  <si>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</si>
  <si>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</si>
  <si>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</si>
  <si>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</si>
  <si>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</si>
  <si>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</si>
  <si>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</si>
  <si>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</si>
  <si>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</si>
  <si>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</si>
  <si>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</si>
  <si>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</si>
  <si>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</si>
  <si>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</si>
  <si>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</si>
  <si>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</si>
  <si>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</si>
  <si>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</si>
  <si>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</si>
  <si>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</si>
  <si>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</si>
  <si>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</si>
  <si>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</si>
  <si>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</si>
  <si>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</si>
  <si>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</si>
  <si>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</si>
  <si>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</si>
  <si>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</si>
  <si>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</si>
  <si>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</si>
  <si>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</si>
  <si>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</si>
  <si>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</si>
  <si>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</si>
  <si>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</si>
  <si>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</si>
  <si>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</si>
  <si>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</si>
  <si>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</si>
  <si>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</si>
  <si>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</si>
  <si>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</si>
  <si>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</si>
  <si>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</si>
  <si>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</si>
  <si>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</si>
  <si>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</si>
  <si>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</si>
  <si>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</si>
  <si>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</si>
  <si>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</si>
  <si>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</si>
  <si>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</si>
  <si>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</si>
  <si>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</si>
  <si>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</si>
  <si>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</si>
  <si>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</si>
  <si>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</si>
  <si>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</si>
  <si>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</si>
  <si>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</si>
  <si>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</si>
  <si>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</si>
  <si>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</si>
  <si>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</si>
  <si>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</si>
  <si>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</si>
  <si>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</si>
  <si>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</si>
  <si>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</si>
  <si>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</si>
  <si>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</si>
  <si>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</si>
  <si>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</si>
  <si>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</si>
  <si>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</si>
  <si>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</si>
  <si>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</si>
  <si>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</si>
  <si>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</si>
  <si>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</si>
  <si>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</si>
  <si>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</si>
  <si>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</si>
  <si>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</si>
  <si>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</si>
  <si>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</si>
  <si>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</si>
  <si>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</si>
  <si>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</si>
  <si>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</si>
  <si>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</si>
  <si>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</si>
  <si>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</si>
  <si>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</si>
  <si>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</si>
  <si>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</si>
  <si>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</si>
  <si>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</si>
  <si>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</si>
  <si>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</si>
  <si>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</si>
  <si>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</si>
  <si>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</si>
  <si>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</si>
  <si>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</si>
  <si>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</si>
  <si>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</si>
  <si>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</si>
  <si>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</si>
  <si>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</si>
  <si>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</si>
  <si>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</si>
  <si>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</si>
  <si>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</si>
  <si>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</si>
  <si>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</si>
  <si>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</si>
  <si>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</si>
  <si>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</si>
  <si>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</si>
  <si>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</si>
  <si>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</si>
  <si>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</si>
  <si>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</si>
  <si>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</si>
  <si>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</si>
  <si>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</si>
  <si>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</si>
  <si>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</si>
  <si>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</si>
  <si>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</si>
  <si>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</si>
  <si>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</si>
  <si>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</si>
  <si>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</si>
  <si>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</si>
  <si>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</si>
  <si>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</si>
  <si>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</si>
  <si>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</si>
  <si>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</si>
  <si>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</si>
  <si>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</si>
  <si>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</si>
  <si>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</si>
  <si>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</si>
  <si>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</si>
  <si>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</si>
  <si>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</si>
  <si>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</si>
  <si>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</si>
  <si>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</si>
  <si>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</si>
  <si>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</si>
  <si>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</si>
  <si>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</si>
  <si>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</si>
  <si>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</si>
  <si>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</si>
  <si>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</si>
  <si>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</si>
  <si>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</si>
  <si>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</si>
  <si>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</si>
  <si>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</si>
  <si>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</si>
  <si>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</si>
  <si>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</si>
  <si>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</si>
  <si>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</si>
  <si>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</si>
  <si>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</si>
  <si>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</si>
  <si>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</si>
  <si>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</si>
  <si>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</si>
  <si>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</si>
  <si>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</si>
  <si>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</si>
  <si>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</si>
  <si>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</si>
  <si>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</si>
  <si>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</si>
  <si>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</si>
  <si>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</si>
  <si>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</si>
  <si>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</si>
  <si>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</si>
  <si>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</si>
  <si>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</si>
  <si>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</si>
  <si>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</si>
  <si>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</si>
  <si>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</si>
  <si>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</si>
  <si>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</si>
  <si>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</si>
  <si>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</si>
  <si>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</si>
  <si>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</si>
  <si>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</si>
  <si>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</si>
  <si>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</si>
  <si>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</si>
  <si>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</si>
  <si>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</si>
  <si>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</si>
  <si>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</si>
  <si>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</si>
  <si>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</si>
  <si>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</si>
  <si>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</si>
  <si>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</si>
  <si>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</si>
  <si>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</si>
  <si>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</si>
  <si>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</si>
  <si>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</si>
  <si>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</si>
  <si>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</si>
  <si>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</si>
  <si>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</si>
  <si>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</si>
  <si>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</si>
  <si>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</si>
  <si>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</si>
  <si>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</si>
  <si>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</si>
  <si>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</si>
  <si>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</si>
  <si>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</si>
  <si>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</si>
  <si>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</si>
  <si>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</si>
  <si>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</si>
  <si>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</si>
  <si>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</si>
  <si>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</si>
  <si>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</si>
  <si>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</si>
  <si>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</si>
  <si>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</si>
  <si>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</si>
  <si>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</si>
  <si>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</si>
  <si>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</si>
  <si>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</si>
  <si>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</si>
  <si>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</si>
  <si>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</si>
  <si>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</si>
  <si>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</si>
  <si>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</si>
  <si>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</si>
  <si>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</si>
  <si>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</si>
  <si>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</si>
  <si>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</si>
  <si>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</si>
  <si>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</si>
  <si>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</si>
  <si>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</si>
  <si>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</si>
  <si>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</si>
  <si>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</si>
  <si>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</si>
  <si>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</si>
  <si>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</si>
  <si>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</si>
  <si>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</si>
  <si>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</si>
  <si>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</si>
  <si>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</si>
  <si>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</si>
  <si>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</si>
  <si>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</si>
  <si>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</si>
  <si>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</si>
  <si>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</si>
  <si>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</si>
  <si>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</si>
  <si>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</si>
  <si>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</si>
  <si>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</si>
  <si>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</si>
  <si>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</si>
  <si>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</si>
  <si>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</si>
  <si>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</si>
  <si>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</si>
  <si>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</si>
  <si>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</si>
  <si>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</si>
  <si>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</si>
  <si>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</si>
  <si>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</si>
  <si>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</si>
  <si>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</si>
  <si>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</si>
  <si>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</si>
  <si>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</si>
  <si>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</si>
  <si>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</si>
  <si>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</si>
  <si>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</si>
  <si>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</si>
  <si>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</si>
  <si>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</si>
  <si>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</si>
  <si>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</si>
  <si>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</si>
  <si>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</si>
  <si>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</si>
  <si>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</si>
  <si>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</si>
  <si>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</si>
  <si>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</si>
  <si>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</si>
  <si>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</si>
  <si>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</si>
  <si>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</si>
  <si>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</si>
  <si>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</si>
  <si>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</si>
  <si>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</si>
  <si>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</si>
  <si>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</si>
  <si>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</si>
  <si>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</si>
  <si>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</si>
  <si>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</si>
  <si>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</si>
  <si>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</si>
  <si>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</si>
  <si>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</si>
  <si>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</si>
  <si>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</si>
  <si>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</si>
  <si>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</si>
  <si>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</si>
  <si>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</si>
  <si>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</si>
  <si>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</si>
  <si>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</si>
  <si>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</si>
  <si>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</si>
  <si>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</si>
  <si>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</si>
  <si>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</si>
  <si>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</si>
  <si>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</si>
  <si>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</si>
  <si>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</si>
  <si>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</si>
  <si>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</si>
  <si>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</si>
  <si>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</si>
  <si>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</si>
  <si>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</si>
  <si>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</si>
  <si>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</si>
  <si>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</si>
  <si>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</si>
  <si>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</si>
  <si>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</si>
  <si>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</si>
  <si>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</si>
  <si>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</si>
  <si>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</si>
  <si>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</si>
  <si>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</si>
  <si>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</si>
  <si>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</si>
  <si>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</si>
  <si>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</si>
  <si>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</si>
  <si>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</si>
  <si>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</si>
  <si>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</si>
  <si>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</si>
  <si>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</si>
  <si>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</si>
  <si>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</si>
  <si>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</si>
  <si>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</si>
  <si>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</si>
  <si>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</si>
  <si>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</si>
  <si>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</si>
  <si>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</si>
  <si>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</si>
  <si>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</si>
  <si>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</si>
  <si>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</si>
  <si>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</si>
  <si>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</si>
  <si>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</si>
  <si>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</si>
  <si>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</si>
  <si>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</si>
  <si>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</si>
  <si>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</si>
  <si>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</si>
  <si>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</si>
  <si>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</si>
  <si>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</si>
  <si>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</si>
  <si>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</si>
  <si>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</si>
  <si>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</si>
  <si>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</si>
  <si>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</si>
  <si>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</si>
  <si>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</si>
  <si>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</si>
  <si>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</si>
  <si>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</si>
  <si>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</si>
  <si>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</si>
  <si>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</si>
  <si>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</si>
  <si>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</si>
  <si>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</si>
  <si>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</si>
  <si>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</si>
  <si>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</si>
  <si>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</si>
  <si>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</si>
  <si>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</si>
  <si>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</si>
  <si>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</si>
  <si>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</si>
  <si>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</si>
  <si>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</si>
  <si>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</si>
  <si>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</si>
  <si>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</si>
  <si>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</si>
  <si>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</si>
  <si>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</si>
  <si>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</si>
  <si>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</si>
  <si>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</si>
  <si>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</si>
  <si>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</si>
  <si>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</si>
  <si>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</si>
  <si>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</si>
  <si>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</si>
  <si>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</si>
  <si>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</si>
  <si>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</si>
  <si>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</si>
  <si>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</si>
  <si>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</si>
  <si>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</si>
  <si>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</si>
  <si>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</si>
  <si>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</si>
  <si>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</si>
  <si>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</si>
  <si>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</si>
  <si>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</si>
  <si>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</si>
  <si>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</si>
  <si>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</si>
  <si>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</si>
  <si>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</si>
  <si>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</si>
  <si>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</si>
  <si>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</si>
  <si>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</si>
  <si>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</si>
  <si>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</si>
  <si>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</si>
  <si>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</si>
  <si>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</si>
  <si>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</si>
  <si>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</si>
  <si>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</si>
  <si>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</si>
  <si>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</si>
  <si>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</si>
  <si>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</si>
  <si>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</si>
  <si>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</si>
  <si>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</si>
  <si>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</si>
  <si>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</si>
  <si>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</si>
  <si>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</si>
  <si>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</si>
  <si>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</si>
  <si>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</si>
  <si>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</si>
  <si>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</si>
  <si>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</si>
  <si>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</si>
  <si>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</si>
  <si>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</si>
  <si>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</si>
  <si>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</si>
  <si>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</si>
  <si>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</si>
  <si>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</si>
  <si>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</si>
  <si>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</si>
  <si>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</si>
  <si>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</si>
  <si>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</si>
  <si>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</si>
  <si>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</si>
  <si>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</si>
  <si>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</si>
  <si>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</si>
  <si>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</si>
  <si>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</si>
  <si>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</si>
  <si>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</si>
  <si>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</si>
  <si>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</si>
  <si>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</si>
  <si>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</si>
  <si>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</si>
  <si>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</si>
  <si>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</si>
  <si>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</si>
  <si>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</si>
  <si>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</si>
  <si>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</si>
  <si>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</si>
  <si>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</si>
  <si>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</si>
  <si>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</si>
  <si>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</si>
  <si>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</si>
  <si>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</si>
  <si>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</si>
  <si>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</si>
  <si>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</si>
  <si>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</si>
  <si>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</si>
  <si>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</si>
  <si>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</si>
  <si>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</si>
  <si>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</si>
  <si>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</si>
  <si>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</si>
  <si>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</si>
  <si>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</si>
  <si>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</si>
  <si>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</si>
  <si>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</si>
  <si>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</si>
  <si>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</si>
  <si>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</si>
  <si>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</si>
  <si>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</si>
  <si>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</si>
  <si>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</si>
  <si>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</si>
  <si>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</si>
  <si>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</si>
  <si>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</si>
  <si>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</si>
  <si>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</si>
  <si>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</si>
  <si>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</si>
  <si>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</si>
  <si>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</si>
  <si>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</si>
  <si>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</si>
  <si>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</si>
  <si>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</si>
  <si>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</si>
  <si>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</si>
  <si>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</si>
  <si>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</si>
  <si>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</si>
  <si>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</si>
  <si>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</si>
  <si>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</si>
  <si>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</si>
  <si>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</si>
  <si>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</si>
  <si>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</si>
  <si>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</si>
  <si>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</si>
  <si>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</si>
  <si>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</si>
  <si>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</si>
  <si>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</si>
  <si>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</si>
  <si>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</si>
  <si>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</si>
  <si>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</si>
  <si>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</si>
  <si>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</si>
  <si>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</si>
  <si>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</si>
  <si>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</si>
  <si>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</si>
  <si>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</si>
  <si>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</si>
  <si>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</si>
  <si>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</si>
  <si>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</si>
  <si>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</si>
  <si>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</si>
  <si>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</si>
  <si>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</si>
  <si>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</si>
  <si>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</si>
  <si>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</si>
  <si>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</si>
  <si>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</si>
  <si>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</si>
  <si>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</si>
  <si>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</si>
  <si>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</si>
  <si>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</si>
  <si>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</si>
  <si>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</si>
  <si>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</si>
  <si>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</si>
  <si>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</si>
  <si>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</si>
  <si>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</si>
  <si>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</si>
  <si>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</si>
  <si>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</si>
  <si>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</si>
  <si>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</si>
  <si>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</si>
  <si>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</si>
  <si>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</si>
  <si>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</si>
  <si>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</si>
  <si>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</si>
  <si>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</si>
  <si>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</si>
  <si>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</si>
  <si>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</si>
  <si>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</si>
  <si>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</si>
  <si>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</si>
  <si>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</si>
  <si>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</si>
  <si>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</si>
  <si>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</si>
  <si>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</si>
  <si>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</si>
  <si>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</si>
  <si>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</si>
  <si>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</si>
  <si>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</si>
  <si>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</si>
  <si>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</si>
  <si>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</si>
  <si>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</si>
  <si>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</si>
  <si>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</si>
  <si>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</si>
  <si>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</si>
  <si>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</si>
  <si>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</si>
  <si>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</si>
  <si>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</si>
  <si>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</si>
  <si>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</si>
  <si>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</si>
  <si>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</si>
  <si>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</si>
  <si>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</si>
  <si>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</si>
  <si>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</si>
  <si>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</si>
  <si>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</si>
  <si>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</si>
  <si>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</si>
  <si>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</si>
  <si>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</si>
  <si>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</si>
  <si>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</si>
  <si>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</si>
  <si>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</si>
  <si>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</si>
  <si>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</si>
  <si>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</si>
  <si>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</si>
  <si>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</si>
  <si>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</si>
  <si>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</si>
  <si>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</si>
  <si>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</si>
  <si>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</si>
  <si>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</si>
  <si>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</si>
  <si>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</si>
  <si>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</si>
  <si>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</si>
  <si>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</si>
  <si>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</si>
  <si>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</si>
  <si>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</si>
  <si>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</si>
  <si>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</si>
  <si>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</si>
  <si>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</si>
  <si>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</si>
  <si>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</si>
  <si>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</si>
  <si>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</si>
  <si>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</si>
  <si>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</si>
  <si>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</si>
  <si>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</si>
  <si>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</si>
  <si>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</si>
  <si>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</si>
  <si>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</si>
  <si>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</si>
  <si>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</si>
  <si>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</si>
  <si>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</si>
  <si>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</si>
  <si>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</si>
  <si>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</si>
  <si>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</si>
  <si>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</si>
  <si>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</si>
  <si>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</si>
  <si>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</si>
  <si>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</si>
  <si>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</si>
  <si>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</si>
  <si>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</si>
  <si>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</si>
  <si>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</si>
  <si>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</si>
  <si>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</si>
  <si>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</si>
  <si>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</si>
  <si>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</si>
  <si>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</si>
  <si>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</si>
  <si>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</si>
  <si>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</si>
  <si>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</si>
  <si>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</si>
  <si>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</si>
  <si>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</si>
  <si>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</si>
  <si>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</si>
  <si>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</si>
  <si>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</si>
  <si>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</si>
  <si>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</si>
  <si>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</si>
  <si>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</si>
  <si>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</si>
  <si>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</si>
  <si>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</si>
  <si>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</si>
  <si>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</si>
  <si>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</si>
  <si>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</si>
  <si>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</si>
  <si>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</si>
  <si>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</si>
  <si>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</si>
  <si>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</si>
  <si>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</si>
  <si>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</si>
  <si>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</si>
  <si>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</si>
  <si>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</si>
  <si>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</si>
  <si>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</si>
  <si>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</si>
  <si>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</si>
  <si>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</si>
  <si>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</si>
  <si>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</si>
  <si>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</si>
  <si>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</si>
  <si>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</si>
  <si>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</si>
  <si>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</si>
  <si>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</si>
  <si>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</si>
  <si>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</si>
  <si>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</si>
  <si>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</si>
  <si>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</si>
  <si>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</si>
  <si>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</si>
  <si>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</si>
  <si>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</si>
  <si>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</si>
  <si>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</si>
  <si>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</si>
  <si>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</si>
  <si>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</si>
  <si>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</si>
  <si>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</si>
  <si>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</si>
  <si>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</si>
  <si>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</si>
  <si>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</si>
  <si>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</si>
  <si>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</si>
  <si>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</si>
  <si>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</si>
  <si>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</si>
  <si>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</si>
  <si>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</si>
  <si>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</si>
  <si>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</si>
  <si>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</si>
  <si>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</si>
  <si>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</si>
  <si>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</si>
  <si>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</si>
  <si>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</si>
  <si>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</si>
  <si>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</si>
  <si>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</si>
  <si>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</si>
  <si>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</si>
  <si>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</si>
  <si>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</si>
  <si>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</si>
  <si>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</si>
  <si>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</si>
  <si>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</si>
  <si>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</si>
  <si>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</si>
  <si>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</si>
  <si>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</si>
  <si>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</si>
  <si>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</si>
  <si>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</si>
  <si>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</si>
  <si>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</si>
  <si>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</si>
  <si>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</si>
  <si>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</si>
  <si>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</si>
  <si>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</si>
  <si>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</si>
  <si>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</si>
  <si>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</si>
  <si>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</si>
  <si>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</si>
  <si>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</si>
  <si>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</si>
  <si>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</si>
  <si>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</si>
  <si>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</si>
  <si>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</si>
  <si>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</si>
  <si>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</si>
  <si>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</si>
  <si>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</si>
  <si>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</si>
  <si>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</si>
  <si>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</si>
  <si>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</si>
  <si>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</si>
  <si>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</si>
  <si>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</si>
  <si>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</si>
  <si>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</si>
  <si>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</si>
  <si>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</si>
  <si>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</si>
  <si>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</si>
  <si>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</si>
  <si>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</si>
  <si>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</si>
  <si>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</si>
  <si>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</si>
  <si>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</si>
  <si>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</si>
  <si>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</si>
  <si>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</si>
  <si>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</si>
  <si>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</si>
  <si>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</si>
  <si>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</si>
  <si>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</si>
  <si>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</si>
  <si>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</si>
  <si>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</si>
  <si>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</si>
  <si>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</si>
  <si>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</si>
  <si>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</si>
  <si>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</si>
  <si>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</si>
  <si>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</si>
  <si>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</si>
  <si>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</si>
  <si>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</si>
  <si>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</si>
  <si>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</si>
  <si>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</si>
  <si>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</si>
  <si>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</si>
  <si>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</si>
  <si>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</si>
  <si>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</si>
  <si>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</si>
  <si>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</si>
  <si>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</si>
  <si>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</si>
  <si>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</si>
  <si>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</si>
  <si>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</si>
  <si>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</si>
  <si>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</si>
  <si>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</si>
  <si>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</si>
  <si>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</si>
  <si>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</si>
  <si>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</si>
  <si>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</si>
  <si>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</si>
  <si>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</si>
  <si>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</si>
  <si>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</si>
  <si>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</si>
  <si>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</si>
  <si>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</si>
  <si>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</si>
  <si>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</si>
  <si>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</si>
  <si>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</si>
  <si>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</si>
  <si>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</si>
  <si>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</si>
  <si>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</si>
  <si>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</si>
  <si>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</si>
  <si>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</si>
  <si>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</si>
  <si>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</si>
  <si>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</si>
  <si>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</si>
  <si>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</si>
  <si>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</si>
  <si>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</si>
  <si>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</si>
  <si>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</si>
  <si>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</si>
  <si>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</si>
  <si>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</si>
  <si>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</si>
  <si>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</si>
  <si>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</si>
  <si>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</si>
  <si>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</si>
  <si>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</si>
  <si>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</si>
  <si>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</si>
  <si>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</si>
  <si>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</si>
  <si>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</si>
  <si>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</si>
  <si>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</si>
  <si>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</si>
  <si>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</si>
  <si>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</si>
  <si>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</si>
  <si>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</si>
  <si>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</si>
  <si>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</si>
  <si>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</si>
  <si>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</si>
  <si>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</si>
  <si>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</si>
  <si>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</si>
  <si>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</si>
  <si>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</si>
  <si>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</si>
  <si>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</si>
  <si>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</si>
  <si>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</si>
  <si>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</si>
  <si>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</si>
  <si>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</si>
  <si>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</si>
  <si>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</si>
  <si>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</si>
  <si>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</si>
  <si>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</si>
  <si>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</si>
  <si>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</si>
  <si>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</si>
  <si>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</si>
  <si>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</si>
  <si>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</si>
  <si>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</si>
  <si>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</si>
  <si>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</si>
  <si>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</si>
  <si>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</si>
  <si>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</si>
  <si>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</si>
  <si>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</si>
  <si>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</si>
  <si>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</si>
  <si>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</si>
  <si>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</si>
  <si>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</si>
  <si>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</si>
  <si>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</si>
  <si>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</si>
  <si>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</si>
  <si>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</si>
  <si>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</si>
  <si>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</si>
  <si>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</si>
  <si>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</si>
  <si>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</si>
  <si>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</si>
  <si>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</si>
  <si>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</si>
  <si>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</si>
  <si>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</si>
  <si>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</si>
  <si>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</si>
  <si>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</si>
  <si>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</si>
  <si>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</si>
  <si>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</si>
  <si>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</si>
  <si>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</si>
  <si>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</si>
  <si>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</si>
  <si>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</si>
  <si>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</si>
  <si>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</si>
  <si>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</si>
  <si>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</si>
  <si>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</si>
  <si>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</si>
  <si>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</si>
  <si>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</si>
  <si>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</si>
  <si>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</si>
  <si>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</si>
  <si>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</si>
  <si>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</si>
  <si>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</si>
  <si>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</si>
  <si>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</si>
  <si>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</si>
  <si>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</si>
  <si>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</si>
  <si>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</si>
  <si>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</si>
  <si>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</si>
  <si>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</si>
  <si>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</si>
  <si>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</si>
  <si>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</si>
  <si>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</si>
  <si>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</si>
  <si>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</si>
  <si>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</si>
  <si>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</si>
  <si>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</si>
  <si>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</si>
  <si>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</si>
  <si>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</si>
  <si>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</si>
  <si>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</si>
  <si>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</si>
  <si>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</si>
  <si>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</si>
  <si>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</si>
  <si>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</si>
  <si>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</si>
  <si>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</si>
  <si>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</si>
  <si>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</si>
  <si>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</si>
  <si>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</si>
  <si>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</si>
  <si>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</si>
  <si>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</si>
  <si>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</si>
  <si>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</si>
  <si>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</si>
  <si>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</si>
  <si>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</si>
  <si>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</si>
  <si>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</si>
  <si>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</si>
  <si>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</si>
  <si>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</si>
  <si>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</si>
  <si>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</si>
  <si>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</si>
  <si>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</si>
  <si>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</si>
  <si>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</si>
  <si>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</si>
  <si>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</si>
  <si>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</si>
  <si>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</si>
  <si>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</si>
  <si>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</si>
  <si>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</si>
  <si>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</si>
  <si>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</si>
  <si>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</si>
  <si>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</si>
  <si>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</si>
  <si>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</si>
  <si>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</si>
  <si>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</si>
  <si>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</si>
  <si>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</si>
  <si>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</si>
  <si>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</si>
  <si>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</si>
  <si>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</si>
  <si>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</si>
  <si>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</si>
  <si>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</si>
  <si>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</si>
  <si>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</si>
  <si>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</si>
  <si>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</si>
  <si>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</si>
  <si>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</si>
  <si>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</si>
  <si>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</si>
  <si>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</si>
  <si>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</si>
  <si>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</si>
  <si>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</si>
  <si>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</si>
  <si>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</si>
  <si>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</si>
  <si>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</si>
  <si>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</si>
  <si>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</si>
  <si>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</si>
  <si>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</si>
  <si>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</si>
  <si>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</si>
  <si>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</si>
  <si>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</si>
  <si>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</si>
  <si>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</si>
  <si>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</si>
  <si>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</si>
  <si>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</si>
  <si>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</si>
  <si>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</si>
  <si>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</si>
  <si>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</si>
  <si>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</si>
  <si>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</si>
  <si>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</si>
  <si>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</si>
  <si>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</si>
  <si>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</si>
  <si>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</si>
  <si>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</si>
  <si>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</si>
  <si>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</si>
  <si>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</si>
  <si>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</si>
  <si>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</si>
  <si>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</si>
  <si>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</si>
  <si>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</si>
  <si>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</si>
  <si>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</si>
  <si>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</si>
  <si>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</si>
  <si>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</si>
  <si>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</si>
  <si>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</si>
  <si>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</si>
  <si>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</si>
  <si>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</si>
  <si>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</si>
  <si>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</si>
  <si>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</si>
  <si>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</si>
  <si>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</si>
  <si>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</si>
  <si>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</si>
  <si>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</si>
  <si>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</si>
  <si>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</si>
  <si>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</si>
  <si>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</si>
  <si>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</si>
  <si>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</si>
  <si>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</si>
  <si>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</si>
  <si>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</si>
  <si>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</si>
  <si>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</si>
  <si>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</si>
  <si>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</si>
  <si>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</si>
  <si>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</si>
  <si>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</si>
  <si>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</si>
  <si>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</si>
  <si>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</si>
  <si>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</si>
  <si>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</si>
  <si>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</si>
  <si>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</si>
  <si>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</si>
  <si>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</si>
  <si>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</si>
  <si>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</si>
  <si>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</si>
  <si>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</si>
  <si>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</si>
  <si>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</si>
  <si>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</si>
  <si>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</si>
  <si>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</si>
  <si>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</si>
  <si>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</si>
  <si>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</si>
  <si>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</si>
  <si>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</si>
  <si>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</si>
  <si>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</si>
  <si>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</si>
  <si>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</si>
  <si>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</si>
  <si>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</si>
  <si>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</si>
  <si>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</si>
  <si>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</si>
  <si>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</si>
  <si>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</si>
  <si>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</si>
  <si>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</si>
  <si>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</si>
  <si>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</si>
  <si>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</si>
  <si>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</si>
  <si>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</si>
  <si>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</si>
  <si>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</si>
  <si>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</si>
  <si>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</si>
  <si>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</si>
  <si>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</si>
  <si>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</si>
  <si>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</si>
  <si>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</si>
  <si>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</si>
  <si>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</si>
  <si>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</si>
  <si>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</si>
  <si>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</si>
  <si>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</si>
  <si>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</si>
  <si>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</si>
  <si>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</si>
  <si>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</si>
  <si>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</si>
  <si>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</si>
  <si>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</si>
  <si>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</si>
  <si>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</si>
  <si>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</si>
  <si>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</si>
  <si>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</si>
  <si>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</si>
  <si>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</si>
  <si>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</si>
  <si>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</si>
  <si>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</si>
  <si>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</si>
  <si>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</si>
  <si>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</si>
  <si>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</si>
  <si>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</si>
  <si>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</si>
  <si>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</si>
  <si>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</si>
  <si>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</si>
  <si>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</si>
  <si>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</si>
  <si>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</si>
  <si>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</si>
  <si>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</si>
  <si>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</si>
  <si>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</si>
  <si>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</si>
  <si>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</si>
  <si>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</si>
  <si>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</si>
  <si>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</si>
  <si>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</si>
  <si>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</si>
  <si>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</si>
  <si>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</si>
  <si>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</si>
  <si>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</si>
  <si>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</si>
  <si>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</si>
  <si>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</si>
  <si>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</si>
  <si>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</si>
  <si>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</si>
  <si>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</si>
  <si>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</si>
  <si>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</si>
  <si>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</si>
  <si>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</si>
  <si>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</si>
  <si>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</si>
  <si>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</si>
  <si>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</si>
  <si>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</si>
  <si>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</si>
  <si>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</si>
  <si>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</si>
  <si>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</si>
  <si>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</si>
  <si>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</si>
  <si>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</si>
  <si>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</si>
  <si>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</si>
  <si>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</si>
  <si>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</si>
  <si>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</si>
  <si>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</si>
  <si>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</si>
  <si>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</si>
  <si>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</si>
  <si>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</si>
  <si>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</si>
  <si>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</si>
  <si>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</si>
  <si>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</si>
  <si>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</si>
  <si>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</si>
  <si>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</si>
  <si>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</si>
  <si>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</si>
  <si>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</si>
  <si>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</si>
  <si>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</si>
  <si>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</si>
  <si>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</si>
  <si>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</si>
  <si>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</si>
  <si>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</si>
  <si>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</si>
  <si>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</si>
  <si>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</si>
  <si>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</si>
  <si>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</si>
  <si>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</si>
  <si>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</si>
  <si>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</si>
  <si>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</si>
  <si>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</si>
  <si>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</si>
  <si>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</si>
  <si>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</si>
  <si>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</si>
  <si>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</si>
  <si>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</si>
  <si>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</si>
  <si>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</si>
  <si>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</si>
  <si>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</si>
  <si>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</si>
  <si>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</si>
  <si>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</si>
  <si>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</si>
  <si>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</si>
  <si>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</si>
  <si>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</si>
  <si>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</si>
  <si>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</si>
  <si>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</si>
  <si>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</si>
  <si>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</si>
  <si>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</si>
  <si>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</si>
  <si>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</si>
  <si>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</si>
  <si>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</si>
  <si>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</si>
  <si>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</si>
  <si>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</si>
  <si>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</si>
  <si>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</si>
  <si>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</si>
  <si>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</si>
  <si>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</si>
  <si>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</si>
  <si>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</si>
  <si>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</si>
  <si>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</si>
  <si>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</si>
  <si>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</si>
  <si>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</si>
  <si>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</si>
  <si>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</si>
  <si>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</si>
  <si>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</si>
  <si>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</si>
  <si>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</si>
  <si>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</si>
  <si>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</si>
  <si>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</si>
  <si>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</si>
  <si>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</si>
  <si>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</si>
  <si>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</si>
  <si>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</si>
  <si>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</si>
  <si>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</si>
  <si>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</si>
  <si>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</si>
  <si>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</si>
  <si>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</si>
  <si>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</si>
  <si>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</si>
  <si>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</si>
  <si>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</si>
  <si>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</si>
  <si>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</si>
  <si>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</si>
  <si>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</si>
  <si>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</si>
  <si>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</si>
  <si>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</si>
  <si>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</si>
  <si>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</si>
  <si>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</si>
  <si>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</si>
  <si>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</si>
  <si>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</si>
  <si>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</si>
  <si>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</si>
  <si>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</si>
  <si>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</si>
  <si>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</si>
  <si>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</si>
  <si>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</si>
  <si>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</si>
  <si>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</si>
  <si>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</si>
  <si>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</si>
  <si>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</si>
  <si>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</si>
  <si>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</si>
  <si>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</si>
  <si>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</si>
  <si>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</si>
  <si>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</si>
  <si>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</si>
  <si>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</si>
  <si>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</si>
  <si>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</si>
  <si>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</si>
  <si>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</si>
  <si>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</si>
  <si>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</si>
  <si>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</si>
  <si>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</si>
  <si>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</si>
  <si>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</si>
  <si>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</si>
  <si>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</si>
  <si>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</si>
  <si>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</si>
  <si>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</si>
  <si>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</si>
  <si>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</si>
  <si>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</si>
  <si>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</si>
  <si>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</si>
  <si>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</si>
  <si>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</si>
  <si>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</si>
  <si>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</si>
  <si>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</si>
  <si>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</si>
  <si>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</si>
  <si>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</si>
  <si>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</si>
  <si>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</si>
  <si>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</si>
  <si>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</si>
  <si>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</si>
  <si>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</si>
  <si>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</si>
  <si>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</si>
  <si>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</si>
  <si>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</si>
  <si>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</si>
  <si>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</si>
  <si>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</si>
  <si>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</si>
  <si>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</si>
  <si>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</si>
  <si>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</si>
  <si>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</si>
  <si>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</si>
  <si>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</si>
  <si>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</si>
  <si>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</si>
  <si>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</si>
  <si>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</si>
  <si>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</si>
  <si>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</si>
  <si>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</si>
  <si>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</si>
  <si>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</si>
  <si>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</si>
  <si>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</si>
  <si>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</si>
  <si>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</si>
  <si>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</si>
  <si>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</si>
  <si>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</si>
  <si>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</si>
  <si>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</si>
  <si>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</si>
  <si>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</si>
  <si>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</si>
  <si>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</si>
  <si>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</si>
  <si>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</si>
  <si>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</si>
  <si>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</si>
  <si>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</si>
  <si>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</si>
  <si>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</si>
  <si>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</si>
  <si>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</si>
  <si>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</si>
  <si>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</si>
  <si>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</si>
  <si>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</si>
  <si>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</si>
  <si>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</si>
  <si>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</si>
  <si>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</si>
  <si>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</si>
  <si>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</si>
  <si>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</si>
  <si>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</si>
  <si>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</si>
  <si>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</si>
  <si>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</si>
  <si>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</si>
  <si>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</si>
  <si>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</si>
  <si>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</si>
  <si>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</si>
  <si>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</si>
  <si>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</si>
  <si>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</si>
  <si>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</si>
  <si>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</si>
  <si>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</si>
  <si>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</si>
  <si>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</si>
  <si>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</si>
  <si>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</si>
  <si>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</si>
  <si>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</si>
  <si>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</si>
  <si>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</si>
  <si>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</si>
  <si>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</si>
  <si>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</si>
  <si>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</si>
  <si>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</si>
  <si>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</si>
  <si>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</si>
  <si>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</si>
  <si>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</si>
  <si>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</si>
  <si>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</si>
  <si>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</si>
  <si>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</si>
  <si>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</si>
  <si>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</si>
  <si>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</si>
  <si>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</si>
  <si>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</si>
  <si>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</si>
  <si>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</si>
  <si>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</si>
  <si>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</si>
  <si>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</si>
  <si>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</si>
  <si>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</si>
  <si>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</si>
  <si>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</si>
  <si>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</si>
  <si>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</si>
  <si>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</si>
  <si>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</si>
  <si>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</si>
  <si>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</si>
  <si>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</si>
  <si>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</si>
  <si>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</si>
  <si>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</si>
  <si>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</si>
  <si>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</si>
  <si>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</si>
  <si>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</si>
  <si>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</si>
  <si>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</si>
  <si>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</si>
  <si>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</si>
  <si>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</si>
  <si>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</si>
  <si>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</si>
  <si>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</si>
  <si>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</si>
  <si>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</si>
  <si>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</si>
  <si>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</si>
  <si>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</si>
  <si>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</si>
  <si>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</si>
  <si>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</si>
  <si>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</si>
  <si>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</si>
  <si>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</si>
  <si>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</si>
  <si>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</si>
  <si>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</si>
  <si>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</si>
  <si>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</si>
  <si>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</si>
  <si>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</si>
  <si>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</si>
  <si>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</si>
  <si>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</si>
  <si>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</si>
  <si>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</si>
  <si>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</si>
  <si>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</si>
  <si>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</si>
  <si>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</si>
  <si>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</si>
  <si>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</si>
  <si>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</si>
  <si>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</si>
  <si>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</si>
  <si>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</si>
  <si>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</si>
  <si>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</si>
  <si>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</si>
  <si>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</si>
  <si>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</si>
  <si>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</si>
  <si>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</si>
  <si>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</si>
  <si>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</si>
  <si>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</si>
  <si>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</si>
  <si>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</si>
  <si>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</si>
  <si>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</si>
  <si>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</si>
  <si>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</si>
  <si>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</si>
  <si>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</si>
  <si>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</si>
  <si>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</si>
  <si>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</si>
  <si>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</si>
  <si>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</si>
  <si>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</si>
  <si>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</si>
  <si>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</si>
  <si>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</si>
  <si>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</si>
  <si>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</si>
  <si>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</si>
  <si>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</si>
  <si>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</si>
  <si>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</si>
  <si>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</si>
  <si>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</si>
  <si>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</si>
  <si>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</si>
  <si>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</si>
  <si>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</si>
  <si>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</si>
  <si>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</si>
  <si>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</si>
  <si>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</si>
  <si>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</si>
  <si>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</si>
  <si>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</si>
  <si>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</si>
  <si>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</si>
  <si>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</si>
  <si>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</si>
  <si>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</si>
  <si>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</si>
  <si>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</si>
  <si>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</si>
  <si>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</si>
  <si>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</si>
  <si>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</si>
  <si>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</si>
  <si>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</si>
  <si>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</si>
  <si>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</si>
  <si>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</si>
  <si>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</si>
  <si>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</si>
  <si>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</si>
  <si>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</si>
  <si>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</si>
  <si>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</si>
  <si>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</si>
  <si>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</si>
  <si>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</si>
  <si>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</si>
  <si>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</si>
  <si>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</si>
  <si>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</si>
  <si>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</si>
  <si>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</si>
  <si>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</si>
  <si>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</si>
  <si>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</si>
  <si>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</si>
  <si>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</si>
  <si>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</si>
  <si>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</si>
  <si>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</si>
  <si>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</si>
  <si>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</si>
  <si>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</si>
  <si>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</si>
  <si>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</si>
  <si>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</si>
  <si>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</si>
  <si>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</si>
  <si>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</si>
  <si>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</si>
  <si>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</si>
  <si>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</si>
  <si>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</si>
  <si>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</si>
  <si>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</si>
  <si>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</si>
  <si>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</si>
  <si>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</si>
  <si>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</si>
  <si>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</si>
  <si>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</si>
  <si>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</si>
  <si>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</si>
  <si>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</si>
  <si>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</si>
  <si>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</si>
  <si>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</si>
  <si>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</si>
  <si>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</si>
  <si>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</si>
  <si>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</si>
  <si>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</si>
  <si>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</si>
  <si>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</si>
  <si>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</si>
  <si>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</si>
  <si>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</si>
  <si>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</si>
  <si>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</si>
  <si>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</si>
  <si>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</si>
  <si>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</si>
  <si>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</si>
  <si>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</si>
  <si>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</si>
  <si>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</si>
  <si>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</si>
  <si>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</si>
  <si>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</si>
  <si>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</si>
  <si>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</si>
  <si>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</si>
  <si>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</si>
  <si>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</si>
  <si>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</si>
  <si>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</si>
  <si>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</si>
  <si>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</si>
  <si>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</si>
  <si>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</si>
  <si>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</si>
  <si>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</si>
  <si>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</si>
  <si>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</si>
  <si>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</si>
  <si>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</si>
  <si>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</si>
  <si>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</si>
  <si>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</si>
  <si>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</si>
  <si>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</si>
  <si>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</si>
  <si>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</si>
  <si>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</si>
  <si>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</si>
  <si>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</si>
  <si>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</si>
  <si>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</si>
  <si>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</si>
  <si>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</si>
  <si>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</si>
  <si>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</si>
  <si>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</si>
  <si>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</si>
  <si>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</si>
  <si>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</si>
  <si>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</si>
  <si>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</si>
  <si>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</si>
  <si>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</si>
  <si>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</si>
  <si>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</si>
  <si>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</si>
  <si>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</si>
  <si>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</si>
  <si>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</si>
  <si>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</si>
  <si>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</si>
  <si>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</si>
  <si>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</si>
  <si>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</si>
  <si>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</si>
  <si>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</si>
  <si>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</si>
  <si>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</si>
  <si>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</si>
  <si>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</si>
  <si>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</si>
  <si>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</si>
  <si>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</si>
  <si>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</si>
  <si>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</si>
  <si>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</si>
  <si>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</si>
  <si>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</si>
  <si>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</si>
  <si>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</si>
  <si>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</si>
  <si>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</si>
  <si>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</si>
  <si>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</si>
  <si>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</si>
  <si>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</si>
  <si>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</si>
  <si>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</si>
  <si>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</si>
  <si>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</si>
  <si>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</si>
  <si>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</si>
  <si>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</si>
  <si>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</si>
  <si>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</si>
  <si>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</si>
  <si>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</si>
  <si>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</si>
  <si>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</si>
  <si>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</si>
  <si>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</si>
  <si>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</si>
  <si>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</si>
  <si>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</si>
  <si>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</si>
  <si>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</si>
  <si>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</si>
  <si>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</si>
  <si>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</si>
  <si>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</si>
  <si>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</si>
  <si>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</si>
  <si>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</si>
  <si>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</si>
  <si>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</si>
  <si>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</si>
  <si>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</si>
  <si>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</si>
  <si>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</si>
  <si>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</si>
  <si>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</si>
  <si>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</si>
  <si>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</si>
  <si>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</si>
  <si>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</si>
  <si>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</si>
  <si>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</si>
  <si>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</si>
  <si>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</si>
  <si>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</si>
  <si>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</si>
  <si>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</si>
  <si>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</si>
  <si>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</si>
  <si>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</si>
  <si>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</si>
  <si>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</si>
  <si>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</si>
  <si>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</si>
  <si>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</si>
  <si>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</si>
  <si>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</si>
  <si>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</si>
  <si>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</si>
  <si>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</si>
  <si>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</si>
  <si>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</si>
  <si>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</si>
  <si>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</si>
  <si>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</si>
  <si>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</si>
  <si>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</si>
  <si>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</si>
  <si>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</si>
  <si>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</si>
  <si>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</si>
  <si>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</si>
  <si>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</si>
  <si>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</si>
  <si>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</si>
  <si>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</si>
  <si>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</si>
  <si>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</si>
  <si>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</si>
  <si>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</si>
  <si>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</si>
  <si>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</si>
  <si>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</si>
  <si>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</si>
  <si>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</si>
  <si>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</si>
  <si>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</si>
  <si>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</si>
  <si>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</si>
  <si>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</si>
  <si>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</si>
  <si>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</si>
  <si>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</si>
  <si>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</si>
  <si>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</si>
  <si>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</si>
  <si>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</si>
  <si>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</si>
  <si>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</si>
  <si>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</si>
  <si>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</si>
  <si>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</si>
  <si>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</si>
  <si>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</si>
  <si>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</si>
  <si>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</si>
  <si>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</si>
  <si>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</si>
  <si>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</si>
  <si>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</si>
  <si>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</si>
  <si>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</si>
  <si>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</si>
  <si>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</si>
  <si>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</si>
  <si>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</si>
  <si>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</si>
  <si>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</si>
  <si>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</si>
  <si>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</si>
  <si>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</si>
  <si>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</si>
  <si>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</si>
  <si>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</si>
  <si>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</si>
  <si>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</si>
  <si>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</si>
  <si>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</si>
  <si>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</si>
  <si>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</si>
  <si>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</si>
  <si>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</si>
  <si>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</si>
  <si>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</si>
  <si>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</si>
  <si>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</si>
  <si>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</si>
  <si>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</si>
  <si>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</si>
  <si>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</si>
  <si>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</si>
  <si>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</si>
  <si>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</si>
  <si>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</si>
  <si>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</si>
  <si>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</si>
  <si>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</si>
  <si>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</si>
  <si>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</si>
  <si>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</si>
  <si>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</si>
  <si>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</si>
  <si>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</si>
  <si>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</si>
  <si>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</si>
  <si>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</si>
  <si>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</si>
  <si>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</si>
  <si>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</si>
  <si>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</si>
  <si>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</si>
  <si>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</si>
  <si>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</si>
  <si>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</si>
  <si>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</si>
  <si>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</si>
  <si>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</si>
  <si>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</si>
  <si>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</si>
  <si>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</si>
  <si>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</si>
  <si>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</si>
  <si>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</si>
  <si>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</si>
  <si>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</si>
  <si>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</si>
  <si>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</si>
  <si>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</si>
  <si>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</si>
  <si>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</si>
  <si>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</si>
  <si>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</si>
  <si>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</si>
  <si>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</si>
  <si>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</si>
  <si>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</si>
  <si>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</si>
  <si>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</si>
  <si>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</si>
  <si>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</si>
  <si>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</si>
  <si>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</si>
  <si>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</si>
  <si>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</si>
  <si>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</si>
  <si>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</si>
  <si>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</si>
  <si>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</si>
  <si>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</si>
  <si>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</si>
  <si>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</si>
  <si>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</si>
  <si>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</si>
  <si>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</si>
  <si>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</si>
  <si>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</si>
  <si>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</si>
  <si>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</si>
  <si>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</si>
  <si>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</si>
  <si>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</si>
  <si>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</si>
  <si>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</si>
  <si>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</si>
  <si>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</si>
  <si>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</si>
  <si>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</si>
  <si>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</si>
  <si>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</si>
  <si>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</si>
  <si>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</si>
  <si>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</si>
  <si>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</si>
  <si>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</si>
  <si>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</si>
  <si>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</si>
  <si>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</si>
  <si>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</si>
  <si>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</si>
  <si>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</si>
  <si>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</si>
  <si>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</si>
  <si>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</si>
  <si>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</si>
  <si>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</si>
  <si>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</si>
  <si>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</si>
  <si>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</si>
  <si>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</si>
  <si>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</si>
  <si>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</si>
  <si>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</si>
  <si>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</si>
  <si>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</si>
  <si>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</si>
  <si>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</si>
  <si>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</si>
  <si>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</si>
  <si>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</si>
  <si>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</si>
  <si>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</si>
  <si>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</si>
  <si>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</si>
  <si>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</si>
  <si>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</si>
  <si>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</si>
  <si>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</si>
  <si>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</si>
  <si>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</si>
  <si>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</si>
  <si>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</si>
  <si>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</si>
  <si>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</si>
  <si>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</si>
  <si>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</si>
  <si>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</si>
  <si>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</si>
  <si>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</si>
  <si>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</si>
  <si>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</si>
  <si>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</si>
  <si>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</si>
  <si>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</si>
  <si>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</si>
  <si>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</si>
  <si>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</si>
  <si>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</si>
  <si>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</si>
  <si>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</si>
  <si>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</si>
  <si>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</si>
  <si>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</si>
  <si>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</si>
  <si>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</si>
  <si>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</si>
  <si>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</si>
  <si>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</si>
  <si>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</si>
  <si>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</si>
  <si>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</si>
  <si>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</si>
  <si>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</si>
  <si>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</si>
  <si>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</si>
  <si>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</si>
  <si>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</si>
  <si>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</si>
  <si>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</si>
  <si>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</si>
  <si>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</si>
  <si>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</si>
  <si>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</si>
  <si>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</si>
  <si>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</si>
  <si>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</si>
  <si>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</si>
  <si>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</si>
  <si>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</si>
  <si>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</si>
  <si>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</si>
  <si>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</si>
  <si>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</si>
  <si>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</si>
  <si>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</si>
  <si>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</si>
  <si>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</si>
  <si>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</si>
  <si>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</si>
  <si>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</si>
  <si>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</si>
  <si>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</si>
  <si>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</si>
  <si>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</si>
  <si>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</si>
  <si>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</si>
  <si>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</si>
  <si>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</si>
  <si>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</si>
  <si>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</si>
  <si>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</si>
  <si>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</si>
  <si>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</si>
  <si>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</si>
  <si>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</si>
  <si>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</si>
  <si>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</si>
  <si>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</si>
  <si>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</si>
  <si>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</si>
  <si>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</si>
  <si>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</si>
  <si>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</si>
  <si>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</si>
  <si>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</si>
  <si>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</si>
  <si>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</si>
  <si>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</si>
  <si>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</si>
  <si>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</si>
  <si>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</si>
  <si>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</si>
  <si>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</si>
  <si>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</si>
  <si>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</si>
  <si>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</si>
  <si>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</si>
  <si>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</si>
  <si>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</si>
  <si>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</si>
  <si>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</si>
  <si>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</si>
  <si>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</si>
  <si>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</si>
  <si>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</si>
  <si>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</si>
  <si>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</si>
  <si>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</si>
  <si>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</si>
  <si>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</si>
  <si>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</si>
  <si>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</si>
  <si>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</si>
  <si>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</si>
  <si>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</si>
  <si>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</si>
  <si>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</si>
  <si>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</si>
  <si>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</si>
  <si>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</si>
  <si>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</si>
  <si>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</si>
  <si>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</si>
  <si>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</si>
  <si>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</si>
  <si>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</si>
  <si>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</si>
  <si>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</si>
  <si>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</si>
  <si>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</si>
  <si>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</si>
  <si>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</si>
  <si>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</si>
  <si>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</si>
  <si>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</si>
  <si>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</si>
  <si>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</si>
  <si>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</si>
  <si>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</si>
  <si>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</si>
  <si>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</si>
  <si>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</si>
  <si>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</si>
  <si>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</si>
  <si>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</si>
  <si>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</si>
  <si>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</si>
  <si>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</si>
  <si>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</si>
  <si>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</si>
  <si>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</si>
  <si>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</si>
  <si>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</si>
  <si>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</si>
  <si>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</si>
  <si>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</si>
  <si>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</si>
  <si>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</si>
  <si>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</si>
  <si>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</si>
  <si>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</si>
  <si>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</si>
  <si>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</si>
  <si>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</si>
  <si>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</si>
  <si>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</si>
  <si>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</si>
  <si>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</si>
  <si>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</si>
  <si>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</si>
  <si>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</si>
  <si>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</si>
  <si>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</si>
  <si>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</si>
  <si>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</si>
  <si>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</si>
  <si>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</si>
  <si>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</si>
  <si>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</si>
  <si>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</si>
  <si>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</si>
  <si>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</si>
  <si>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</si>
  <si>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</si>
  <si>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</si>
  <si>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</si>
  <si>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</si>
  <si>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</si>
  <si>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</si>
  <si>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</si>
  <si>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</si>
  <si>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</si>
  <si>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</si>
  <si>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</si>
  <si>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</si>
  <si>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</si>
  <si>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</si>
  <si>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</si>
  <si>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</si>
  <si>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</si>
  <si>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</si>
  <si>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</si>
  <si>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</si>
  <si>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</si>
  <si>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</si>
  <si>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</si>
  <si>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</si>
  <si>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</si>
  <si>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</si>
  <si>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</si>
  <si>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</si>
  <si>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</si>
  <si>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</si>
  <si>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</si>
  <si>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</si>
  <si>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</si>
  <si>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</si>
  <si>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</si>
  <si>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</si>
  <si>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</si>
  <si>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</si>
  <si>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</si>
  <si>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</si>
  <si>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</si>
  <si>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</si>
  <si>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</si>
  <si>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</si>
  <si>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</si>
  <si>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</si>
  <si>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</si>
  <si>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</si>
  <si>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</si>
  <si>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</si>
  <si>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</si>
  <si>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</si>
  <si>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</si>
  <si>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</si>
  <si>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</si>
  <si>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</si>
  <si>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</si>
  <si>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</si>
  <si>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</si>
  <si>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</si>
  <si>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</si>
  <si>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</si>
  <si>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</si>
  <si>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</si>
  <si>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</si>
  <si>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</si>
  <si>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</si>
  <si>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</si>
  <si>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</si>
  <si>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</si>
  <si>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</si>
  <si>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</si>
  <si>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</si>
  <si>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</si>
  <si>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</si>
  <si>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</si>
  <si>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</si>
  <si>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</si>
  <si>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</si>
  <si>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</si>
  <si>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</si>
  <si>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</si>
  <si>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</si>
  <si>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</si>
  <si>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</si>
  <si>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</si>
  <si>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</si>
  <si>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</si>
  <si>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</si>
  <si>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</si>
  <si>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</si>
  <si>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</si>
  <si>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</si>
  <si>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</si>
  <si>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</si>
  <si>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</si>
  <si>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</si>
  <si>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</si>
  <si>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</si>
  <si>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</si>
  <si>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</si>
  <si>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</si>
  <si>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</si>
  <si>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</si>
  <si>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</si>
  <si>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</si>
  <si>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</si>
  <si>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</si>
  <si>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</si>
  <si>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</si>
  <si>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</si>
  <si>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</si>
  <si>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</si>
  <si>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</si>
  <si>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</si>
  <si>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</si>
  <si>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</si>
  <si>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</si>
  <si>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</si>
  <si>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</si>
  <si>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</si>
  <si>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</si>
  <si>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</si>
  <si>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</si>
  <si>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</si>
  <si>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</si>
  <si>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</si>
  <si>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</si>
  <si>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</si>
  <si>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</si>
  <si>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</si>
  <si>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</si>
  <si>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</si>
  <si>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</si>
  <si>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</si>
  <si>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</si>
  <si>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</si>
  <si>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</si>
  <si>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</si>
  <si>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</si>
  <si>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</si>
  <si>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</si>
  <si>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</si>
  <si>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</si>
  <si>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</si>
  <si>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</si>
  <si>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</si>
  <si>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</si>
  <si>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</si>
  <si>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</si>
  <si>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</si>
  <si>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</si>
  <si>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</si>
  <si>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</si>
  <si>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</si>
  <si>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</si>
  <si>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</si>
  <si>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</si>
  <si>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</si>
  <si>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</si>
  <si>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</si>
  <si>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</si>
  <si>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</si>
  <si>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</si>
  <si>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</si>
  <si>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</si>
  <si>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</si>
  <si>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</si>
  <si>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</si>
  <si>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</si>
  <si>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</si>
  <si>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</si>
  <si>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</si>
  <si>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</si>
  <si>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</si>
  <si>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</si>
  <si>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</si>
  <si>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</si>
  <si>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</si>
  <si>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</si>
  <si>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</si>
  <si>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</si>
  <si>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</si>
  <si>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</si>
  <si>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</si>
  <si>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</si>
  <si>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</si>
  <si>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</si>
  <si>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</si>
  <si>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</si>
  <si>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</si>
  <si>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</si>
  <si>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</si>
  <si>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</si>
  <si>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</si>
  <si>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</si>
  <si>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</si>
  <si>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</si>
  <si>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</si>
  <si>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</si>
  <si>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</si>
  <si>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</si>
  <si>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</si>
  <si>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</si>
  <si>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</si>
  <si>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</si>
  <si>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</si>
  <si>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</si>
  <si>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</si>
  <si>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</si>
  <si>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</si>
  <si>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</si>
  <si>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</si>
  <si>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</si>
  <si>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</si>
  <si>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</si>
  <si>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</si>
  <si>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</si>
  <si>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</si>
  <si>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</si>
  <si>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</si>
  <si>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</si>
  <si>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</si>
  <si>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</si>
  <si>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</si>
  <si>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</si>
  <si>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</si>
  <si>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</si>
  <si>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</si>
  <si>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</si>
  <si>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</si>
  <si>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</si>
  <si>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</si>
  <si>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</si>
  <si>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</si>
  <si>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</si>
  <si>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</si>
  <si>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</si>
  <si>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</si>
  <si>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</si>
  <si>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</si>
  <si>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</si>
  <si>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</si>
  <si>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</si>
  <si>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</si>
  <si>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</si>
  <si>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</si>
  <si>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</si>
  <si>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</si>
  <si>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</si>
  <si>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</si>
  <si>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</si>
  <si>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</si>
  <si>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</si>
  <si>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</si>
  <si>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</si>
  <si>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</si>
  <si>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</si>
  <si>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</si>
  <si>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</si>
  <si>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</si>
  <si>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</si>
  <si>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</si>
  <si>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</si>
  <si>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</si>
  <si>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</si>
  <si>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</si>
  <si>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</si>
  <si>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</si>
  <si>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</si>
  <si>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</si>
  <si>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</si>
  <si>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</si>
  <si>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</si>
  <si>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</si>
  <si>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</si>
  <si>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</si>
  <si>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</si>
  <si>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</si>
  <si>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</si>
  <si>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</si>
  <si>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</si>
  <si>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</si>
  <si>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</si>
  <si>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</si>
  <si>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</si>
  <si>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</si>
  <si>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</si>
  <si>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</si>
  <si>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</si>
  <si>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</si>
  <si>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</si>
  <si>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</si>
  <si>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</si>
  <si>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</si>
  <si>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</si>
  <si>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</si>
  <si>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</si>
  <si>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</si>
  <si>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</si>
  <si>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</si>
  <si>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</si>
  <si>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</si>
  <si>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</si>
  <si>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</si>
  <si>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</si>
  <si>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</si>
  <si>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</si>
  <si>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</si>
  <si>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</si>
  <si>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</si>
  <si>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</si>
  <si>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</si>
  <si>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</si>
  <si>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</si>
  <si>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</si>
  <si>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</si>
  <si>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</si>
  <si>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</si>
  <si>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</si>
  <si>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</si>
  <si>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</si>
  <si>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</si>
  <si>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</si>
  <si>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</si>
  <si>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</si>
  <si>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</si>
  <si>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</si>
  <si>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</si>
  <si>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</si>
  <si>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</si>
  <si>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</si>
  <si>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</si>
  <si>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</si>
  <si>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</si>
  <si>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</si>
  <si>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</si>
  <si>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</si>
  <si>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</si>
  <si>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</si>
  <si>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</si>
  <si>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</si>
  <si>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</si>
  <si>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</si>
  <si>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</si>
  <si>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</si>
  <si>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</si>
  <si>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</si>
  <si>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</si>
  <si>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</si>
  <si>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</si>
  <si>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</si>
  <si>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</si>
  <si>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</si>
  <si>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</si>
  <si>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</si>
  <si>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</si>
  <si>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</si>
  <si>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</si>
  <si>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</si>
  <si>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</si>
  <si>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</si>
  <si>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</si>
  <si>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</si>
  <si>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</si>
  <si>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</si>
  <si>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</si>
  <si>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</si>
  <si>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</si>
  <si>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</si>
  <si>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</si>
  <si>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</si>
  <si>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</si>
  <si>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</si>
  <si>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</si>
  <si>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</si>
  <si>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</si>
  <si>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</si>
  <si>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</si>
  <si>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</si>
  <si>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</si>
  <si>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</si>
  <si>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</si>
  <si>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</si>
  <si>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</si>
  <si>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</si>
  <si>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</si>
  <si>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</si>
  <si>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</si>
  <si>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</si>
  <si>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</si>
  <si>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</si>
  <si>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</si>
  <si>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</si>
  <si>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</si>
  <si>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</si>
  <si>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</si>
  <si>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</si>
  <si>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</si>
  <si>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</si>
  <si>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</si>
  <si>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</si>
  <si>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</si>
  <si>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</si>
  <si>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</si>
  <si>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</si>
  <si>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</si>
  <si>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</si>
  <si>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</si>
  <si>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</si>
  <si>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</si>
  <si>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</si>
  <si>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</si>
  <si>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</si>
  <si>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</si>
  <si>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</si>
  <si>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</si>
  <si>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</si>
  <si>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</si>
  <si>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</si>
  <si>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</si>
  <si>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</si>
  <si>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</si>
  <si>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</si>
  <si>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</si>
  <si>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</si>
  <si>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</si>
  <si>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</si>
  <si>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</si>
  <si>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</si>
  <si>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</si>
  <si>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</si>
  <si>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</si>
  <si>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</si>
  <si>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</si>
  <si>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</si>
  <si>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</si>
  <si>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</si>
  <si>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</si>
  <si>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</si>
  <si>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</si>
  <si>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</si>
  <si>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</si>
  <si>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</si>
  <si>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</si>
  <si>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</si>
  <si>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</si>
  <si>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</si>
  <si>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</si>
  <si>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</si>
  <si>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</si>
  <si>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</si>
  <si>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</si>
  <si>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</si>
  <si>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</si>
  <si>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</si>
  <si>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</si>
  <si>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</si>
  <si>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</si>
  <si>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</si>
  <si>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</si>
  <si>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</si>
  <si>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</si>
  <si>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</si>
  <si>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</si>
  <si>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</si>
  <si>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</si>
  <si>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</si>
  <si>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</si>
  <si>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</si>
  <si>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</si>
  <si>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</si>
  <si>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</si>
  <si>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</si>
  <si>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</si>
  <si>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</si>
  <si>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</si>
  <si>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</si>
  <si>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</si>
  <si>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</si>
  <si>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</si>
  <si>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</si>
  <si>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</si>
  <si>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</si>
  <si>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</si>
  <si>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</si>
  <si>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</si>
  <si>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</si>
  <si>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</si>
  <si>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</si>
  <si>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</si>
  <si>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</si>
  <si>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</si>
  <si>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</si>
  <si>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</si>
  <si>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</si>
  <si>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</si>
  <si>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</si>
  <si>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</si>
  <si>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</si>
  <si>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</si>
  <si>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</si>
  <si>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</si>
  <si>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</si>
  <si>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</si>
  <si>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</si>
  <si>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</si>
  <si>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</si>
  <si>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</si>
  <si>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</si>
  <si>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</si>
  <si>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</si>
  <si>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</si>
  <si>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</si>
  <si>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</si>
  <si>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</si>
  <si>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</si>
  <si>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</si>
  <si>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</si>
  <si>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</si>
  <si>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</si>
  <si>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</si>
  <si>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</si>
  <si>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</si>
  <si>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</si>
  <si>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</si>
  <si>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</si>
  <si>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</si>
  <si>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</si>
  <si>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</si>
  <si>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</si>
  <si>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</si>
  <si>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</si>
  <si>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</si>
  <si>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</si>
  <si>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</si>
  <si>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</si>
  <si>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</si>
  <si>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</si>
  <si>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</si>
  <si>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</si>
  <si>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</si>
  <si>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</si>
  <si>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</si>
  <si>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</si>
  <si>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</si>
  <si>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</si>
  <si>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</si>
  <si>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</si>
  <si>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</si>
  <si>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</si>
  <si>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</si>
  <si>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</si>
  <si>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</si>
  <si>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</si>
  <si>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</si>
  <si>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</si>
  <si>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</si>
  <si>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</si>
  <si>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</si>
  <si>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</si>
  <si>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</si>
  <si>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</si>
  <si>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</si>
  <si>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</si>
  <si>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</si>
  <si>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</si>
  <si>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</si>
  <si>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</si>
  <si>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</si>
  <si>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</si>
  <si>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</si>
  <si>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</si>
  <si>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</si>
  <si>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</si>
  <si>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</si>
  <si>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</si>
  <si>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</si>
  <si>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</si>
  <si>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</si>
  <si>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</si>
  <si>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</si>
  <si>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</si>
  <si>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</si>
  <si>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</si>
  <si>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</si>
  <si>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</si>
  <si>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</si>
  <si>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</si>
  <si>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</si>
  <si>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</si>
  <si>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</si>
  <si>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</si>
  <si>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</si>
  <si>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</si>
  <si>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</si>
  <si>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</si>
  <si>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</si>
  <si>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</si>
  <si>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</si>
  <si>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</si>
  <si>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</si>
  <si>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</si>
  <si>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</si>
  <si>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</si>
  <si>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</si>
  <si>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</si>
  <si>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</si>
  <si>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</si>
  <si>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</si>
  <si>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</si>
  <si>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</si>
  <si>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</si>
  <si>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</si>
  <si>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</si>
  <si>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</si>
  <si>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</si>
  <si>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</si>
  <si>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</si>
  <si>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</si>
  <si>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</si>
  <si>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</si>
  <si>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</si>
  <si>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</si>
  <si>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</si>
  <si>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</si>
  <si>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</si>
  <si>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</si>
  <si>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</si>
  <si>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</si>
  <si>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</si>
  <si>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</si>
  <si>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</si>
  <si>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</si>
  <si>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</si>
  <si>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</si>
  <si>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</si>
  <si>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</si>
  <si>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</si>
  <si>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</si>
  <si>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</si>
  <si>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</si>
  <si>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</si>
  <si>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</si>
  <si>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</si>
  <si>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</si>
  <si>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</si>
  <si>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</si>
  <si>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</si>
  <si>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</si>
  <si>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</si>
  <si>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</si>
  <si>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</si>
  <si>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</si>
  <si>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</si>
  <si>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</si>
  <si>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</si>
  <si>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</si>
  <si>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</si>
  <si>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</si>
  <si>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</si>
  <si>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</si>
  <si>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</si>
  <si>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</si>
  <si>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</si>
  <si>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</si>
  <si>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</si>
  <si>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</si>
  <si>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</si>
  <si>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</si>
  <si>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</si>
  <si>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</si>
  <si>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</si>
  <si>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</si>
  <si>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</si>
  <si>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</si>
  <si>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</si>
  <si>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</si>
  <si>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</si>
  <si>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</si>
  <si>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</si>
  <si>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</si>
  <si>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</si>
  <si>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</si>
  <si>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</si>
  <si>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</si>
  <si>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</si>
  <si>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</si>
  <si>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</si>
  <si>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</si>
  <si>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</si>
  <si>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</si>
  <si>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</si>
  <si>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</si>
  <si>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</si>
  <si>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</si>
  <si>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</si>
  <si>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</si>
  <si>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</si>
  <si>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</si>
  <si>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</si>
  <si>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</si>
  <si>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</si>
  <si>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</si>
  <si>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</si>
  <si>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</si>
  <si>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</si>
  <si>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</si>
  <si>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</si>
  <si>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</si>
  <si>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</si>
  <si>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</si>
  <si>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</si>
  <si>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</si>
  <si>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</si>
  <si>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</si>
  <si>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</si>
  <si>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</si>
  <si>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</si>
  <si>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</si>
  <si>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</si>
  <si>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</si>
  <si>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</si>
  <si>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</si>
  <si>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</si>
  <si>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</si>
  <si>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</si>
  <si>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</si>
  <si>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</si>
  <si>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</si>
  <si>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</si>
  <si>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</si>
  <si>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</si>
  <si>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</si>
  <si>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</si>
  <si>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</si>
  <si>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</si>
  <si>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</si>
  <si>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</si>
  <si>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</si>
  <si>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</si>
  <si>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</si>
  <si>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</si>
  <si>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</si>
  <si>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</si>
  <si>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</si>
  <si>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</si>
  <si>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</si>
  <si>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</si>
  <si>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</si>
  <si>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</si>
  <si>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</si>
  <si>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</si>
  <si>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</si>
  <si>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</si>
  <si>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</si>
  <si>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</si>
  <si>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</si>
  <si>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</si>
  <si>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</si>
  <si>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</si>
  <si>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</si>
  <si>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</si>
  <si>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</si>
  <si>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</si>
  <si>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</si>
  <si>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</si>
  <si>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</si>
  <si>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</si>
  <si>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</si>
  <si>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</si>
  <si>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</si>
  <si>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</si>
  <si>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</si>
  <si>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</si>
  <si>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</si>
  <si>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</si>
  <si>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</si>
  <si>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</si>
  <si>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</si>
  <si>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</si>
  <si>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</si>
  <si>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</si>
  <si>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</si>
  <si>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</si>
  <si>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</si>
  <si>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</si>
  <si>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</si>
  <si>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</si>
  <si>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</si>
  <si>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</si>
  <si>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</si>
  <si>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</si>
  <si>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</si>
  <si>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</si>
  <si>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</si>
  <si>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</si>
  <si>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</si>
  <si>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</si>
  <si>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</si>
  <si>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</si>
  <si>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</si>
  <si>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</si>
  <si>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</si>
  <si>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</si>
  <si>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</si>
  <si>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</si>
  <si>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</si>
  <si>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</si>
  <si>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</si>
  <si>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</si>
  <si>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</si>
  <si>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</si>
  <si>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</si>
  <si>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</si>
  <si>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</si>
  <si>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</si>
  <si>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</si>
  <si>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</si>
  <si>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</si>
  <si>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</si>
  <si>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</si>
  <si>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</si>
  <si>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</si>
  <si>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</si>
  <si>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</si>
  <si>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</si>
  <si>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</si>
  <si>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</si>
  <si>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</si>
  <si>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</si>
  <si>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</si>
  <si>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</si>
  <si>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</si>
  <si>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</si>
  <si>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</si>
  <si>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</si>
  <si>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</si>
  <si>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</si>
  <si>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</si>
  <si>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</si>
  <si>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</si>
  <si>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</si>
  <si>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</si>
  <si>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</si>
  <si>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</si>
  <si>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</si>
  <si>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</si>
  <si>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</si>
  <si>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</si>
  <si>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</si>
  <si>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</si>
  <si>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</si>
  <si>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</si>
  <si>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</si>
  <si>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</si>
  <si>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</si>
  <si>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</si>
  <si>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</si>
  <si>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</si>
  <si>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</si>
  <si>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</si>
  <si>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</si>
  <si>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</si>
  <si>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</si>
  <si>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</si>
  <si>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</si>
  <si>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</si>
  <si>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</si>
  <si>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</si>
  <si>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</si>
  <si>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</si>
  <si>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</si>
  <si>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</si>
  <si>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</si>
  <si>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</si>
  <si>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</si>
  <si>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</si>
  <si>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</si>
  <si>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</si>
  <si>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</si>
  <si>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</si>
  <si>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</si>
  <si>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</si>
  <si>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</si>
  <si>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</si>
  <si>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</si>
  <si>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</si>
  <si>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</si>
  <si>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</si>
  <si>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</si>
  <si>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</si>
  <si>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</si>
  <si>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</si>
  <si>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</si>
  <si>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</si>
  <si>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</si>
  <si>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</si>
  <si>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</si>
  <si>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</si>
  <si>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</si>
  <si>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</si>
  <si>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</si>
  <si>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</si>
  <si>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</si>
  <si>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</si>
  <si>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</si>
  <si>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</si>
  <si>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</si>
  <si>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</si>
  <si>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</si>
  <si>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</si>
  <si>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</si>
  <si>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</si>
  <si>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</si>
  <si>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</si>
  <si>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</si>
  <si>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</si>
  <si>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</si>
  <si>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</si>
  <si>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</si>
  <si>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</si>
  <si>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</si>
  <si>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</si>
  <si>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</si>
  <si>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</si>
  <si>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</si>
  <si>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</si>
  <si>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</si>
  <si>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</si>
  <si>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</si>
  <si>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</si>
  <si>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</si>
  <si>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</si>
  <si>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</si>
  <si>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</si>
  <si>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</si>
  <si>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</si>
  <si>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</si>
  <si>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</si>
  <si>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</si>
  <si>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</si>
  <si>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</si>
  <si>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</si>
  <si>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</si>
  <si>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</si>
  <si>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</si>
  <si>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</si>
  <si>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</si>
  <si>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</si>
  <si>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</si>
  <si>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</si>
  <si>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</si>
  <si>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</si>
  <si>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</si>
  <si>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</si>
  <si>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</si>
  <si>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</si>
  <si>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</si>
  <si>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</si>
  <si>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</si>
  <si>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</si>
  <si>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</si>
  <si>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</si>
  <si>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</si>
  <si>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</si>
  <si>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</si>
  <si>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</si>
  <si>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</si>
  <si>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</si>
  <si>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</si>
  <si>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</si>
  <si>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</si>
  <si>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</si>
  <si>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</si>
  <si>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</si>
  <si>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</si>
  <si>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</si>
  <si>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</si>
  <si>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</si>
  <si>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</si>
  <si>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</si>
  <si>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</si>
  <si>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</si>
  <si>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</si>
  <si>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</si>
  <si>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</si>
  <si>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</si>
  <si>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</si>
  <si>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</si>
  <si>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</si>
  <si>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</si>
  <si>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</si>
  <si>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</si>
  <si>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</si>
  <si>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</si>
  <si>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</si>
  <si>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</si>
  <si>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</si>
  <si>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</si>
  <si>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</si>
  <si>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</si>
  <si>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</si>
  <si>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</si>
  <si>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</si>
  <si>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</si>
  <si>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</si>
  <si>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</si>
  <si>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</si>
  <si>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</si>
  <si>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</si>
  <si>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</si>
  <si>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</si>
  <si>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</si>
  <si>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</si>
  <si>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</si>
  <si>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</si>
  <si>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</si>
  <si>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</si>
  <si>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</si>
  <si>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</si>
  <si>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</si>
  <si>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</si>
  <si>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</si>
  <si>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</si>
  <si>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</si>
  <si>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</si>
  <si>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</si>
  <si>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</si>
  <si>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</si>
  <si>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</si>
  <si>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</si>
  <si>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</si>
  <si>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</si>
  <si>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</si>
  <si>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</si>
  <si>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</si>
  <si>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</si>
  <si>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</si>
  <si>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</si>
  <si>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</si>
  <si>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</si>
  <si>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</si>
  <si>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</si>
  <si>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</si>
  <si>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</si>
  <si>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</si>
  <si>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</si>
  <si>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</si>
  <si>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</si>
  <si>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</si>
  <si>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</si>
  <si>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</si>
  <si>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</si>
  <si>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</si>
  <si>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</si>
  <si>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</si>
  <si>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</si>
  <si>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</si>
  <si>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</si>
  <si>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</si>
  <si>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</si>
  <si>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</si>
  <si>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</si>
  <si>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</si>
  <si>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</si>
  <si>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</si>
  <si>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</si>
  <si>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</si>
  <si>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</si>
  <si>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</si>
  <si>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</si>
  <si>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</si>
  <si>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</si>
  <si>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</si>
  <si>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</si>
  <si>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</si>
  <si>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</si>
  <si>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</si>
  <si>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</si>
  <si>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</si>
  <si>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</si>
  <si>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</si>
  <si>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</si>
  <si>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</si>
  <si>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</si>
  <si>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</si>
  <si>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</si>
  <si>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</si>
  <si>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</si>
  <si>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</si>
  <si>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</si>
  <si>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</si>
  <si>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</si>
  <si>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</si>
  <si>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</si>
  <si>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</si>
  <si>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</si>
  <si>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</si>
  <si>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</si>
  <si>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</si>
  <si>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</si>
  <si>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</si>
  <si>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</si>
  <si>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</si>
  <si>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</si>
  <si>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</si>
  <si>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</si>
  <si>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</si>
  <si>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</si>
  <si>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</si>
  <si>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</si>
  <si>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</si>
  <si>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</si>
  <si>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</si>
  <si>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</si>
  <si>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</si>
  <si>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</si>
  <si>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</si>
  <si>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</si>
  <si>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</si>
  <si>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</si>
  <si>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</si>
  <si>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</si>
  <si>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</si>
  <si>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</si>
  <si>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</si>
  <si>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</si>
  <si>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</si>
  <si>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</si>
  <si>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</si>
  <si>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</si>
  <si>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</si>
  <si>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</si>
  <si>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</si>
  <si>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</si>
  <si>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</si>
  <si>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</si>
  <si>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</si>
  <si>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</si>
  <si>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</si>
  <si>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</si>
  <si>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</si>
  <si>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</si>
  <si>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</si>
  <si>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</si>
  <si>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</si>
  <si>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</si>
  <si>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</si>
  <si>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</si>
  <si>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</si>
  <si>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</si>
  <si>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</si>
  <si>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</si>
  <si>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</si>
  <si>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</si>
  <si>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</si>
  <si>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</si>
  <si>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</si>
  <si>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</si>
  <si>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</si>
  <si>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</si>
  <si>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</si>
  <si>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</si>
  <si>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</si>
  <si>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</si>
  <si>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</si>
  <si>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</si>
  <si>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</si>
  <si>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</si>
  <si>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</si>
  <si>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</si>
  <si>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</si>
  <si>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</si>
  <si>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</si>
  <si>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</si>
  <si>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</si>
  <si>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</si>
  <si>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</si>
  <si>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</si>
  <si>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</si>
  <si>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</si>
  <si>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</si>
  <si>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</si>
  <si>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</si>
  <si>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</si>
  <si>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</si>
  <si>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</si>
  <si>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</si>
  <si>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</si>
  <si>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</si>
  <si>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</si>
  <si>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</si>
  <si>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</si>
  <si>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</si>
  <si>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</si>
  <si>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</si>
  <si>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</si>
  <si>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</si>
  <si>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</si>
  <si>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</si>
  <si>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</si>
  <si>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</si>
  <si>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</si>
  <si>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</si>
  <si>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</si>
  <si>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</si>
  <si>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</si>
  <si>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</si>
  <si>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</si>
  <si>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</si>
  <si>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</si>
  <si>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</si>
  <si>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</si>
  <si>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</si>
  <si>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</si>
  <si>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</si>
  <si>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</si>
  <si>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</si>
  <si>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</si>
  <si>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</si>
  <si>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</si>
  <si>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</si>
  <si>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</si>
  <si>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</si>
  <si>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</si>
  <si>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</si>
  <si>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</si>
  <si>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</si>
  <si>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</si>
  <si>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</si>
  <si>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</si>
  <si>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</si>
  <si>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</si>
  <si>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</si>
  <si>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</si>
  <si>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</si>
  <si>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</si>
  <si>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</si>
  <si>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</si>
  <si>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</si>
  <si>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</si>
  <si>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</si>
  <si>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</si>
  <si>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</si>
  <si>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</si>
  <si>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</si>
  <si>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</si>
  <si>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</si>
  <si>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</si>
  <si>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</si>
  <si>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</si>
  <si>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</si>
  <si>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</si>
  <si>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</si>
  <si>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</si>
  <si>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</si>
  <si>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</si>
  <si>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</si>
  <si>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</si>
  <si>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</si>
  <si>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</si>
  <si>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</si>
  <si>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</si>
  <si>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</si>
  <si>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</si>
  <si>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</si>
  <si>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</si>
  <si>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</si>
  <si>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</si>
  <si>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</si>
  <si>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</si>
  <si>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</si>
  <si>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</si>
  <si>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</si>
  <si>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</si>
  <si>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</si>
  <si>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</si>
  <si>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</si>
  <si>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</si>
  <si>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</si>
  <si>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</si>
  <si>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</si>
  <si>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</si>
  <si>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</si>
  <si>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</si>
  <si>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</si>
  <si>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</si>
  <si>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</si>
  <si>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</si>
  <si>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</si>
  <si>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</si>
  <si>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</si>
  <si>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</si>
  <si>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</si>
  <si>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</si>
  <si>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</si>
  <si>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</si>
  <si>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</si>
  <si>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</si>
  <si>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</si>
  <si>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</si>
  <si>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</si>
  <si>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</si>
  <si>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</si>
  <si>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</si>
  <si>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</si>
  <si>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</si>
  <si>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</si>
  <si>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</si>
  <si>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</si>
  <si>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</si>
  <si>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</si>
  <si>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</si>
  <si>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</si>
  <si>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</si>
  <si>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</si>
  <si>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</si>
  <si>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</si>
  <si>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</si>
  <si>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</si>
  <si>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</si>
  <si>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</si>
  <si>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</si>
  <si>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</si>
  <si>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</si>
  <si>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</si>
  <si>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</si>
  <si>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</si>
  <si>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</si>
  <si>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</si>
  <si>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</si>
  <si>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</si>
  <si>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</si>
  <si>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</si>
  <si>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</si>
  <si>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</si>
  <si>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</si>
  <si>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</si>
  <si>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</si>
  <si>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</si>
  <si>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</si>
  <si>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</si>
  <si>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</si>
  <si>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</si>
  <si>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</si>
  <si>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</si>
  <si>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</si>
  <si>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</si>
  <si>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</si>
  <si>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</si>
  <si>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</si>
  <si>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</si>
  <si>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</si>
  <si>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</si>
  <si>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</si>
  <si>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</si>
  <si>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</si>
  <si>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</si>
  <si>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</si>
  <si>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</si>
  <si>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</si>
  <si>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</si>
  <si>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</si>
  <si>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</si>
  <si>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</si>
  <si>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</si>
  <si>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</si>
  <si>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</si>
  <si>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</si>
  <si>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</si>
  <si>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</si>
  <si>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</si>
  <si>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</si>
  <si>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</si>
  <si>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</si>
  <si>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</si>
  <si>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</si>
  <si>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</si>
  <si>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</si>
  <si>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</si>
  <si>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</si>
  <si>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</si>
  <si>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</si>
  <si>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</si>
  <si>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</si>
  <si>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</si>
  <si>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</si>
  <si>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</si>
  <si>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</si>
  <si>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</si>
  <si>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</si>
  <si>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</si>
  <si>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</si>
  <si>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</si>
  <si>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</si>
  <si>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</si>
  <si>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</si>
  <si>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</si>
  <si>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</si>
  <si>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</si>
  <si>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</si>
  <si>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</si>
  <si>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</si>
  <si>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</si>
  <si>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</si>
  <si>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</si>
  <si>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</si>
  <si>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</si>
  <si>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</si>
  <si>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</si>
  <si>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</si>
  <si>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</si>
  <si>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</si>
  <si>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</si>
  <si>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</si>
  <si>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</si>
  <si>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</si>
  <si>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</si>
  <si>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</si>
  <si>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</si>
  <si>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</si>
  <si>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</si>
  <si>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</si>
  <si>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</si>
  <si>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</si>
  <si>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</si>
  <si>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</si>
  <si>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</si>
  <si>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</si>
  <si>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</si>
  <si>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</si>
  <si>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</si>
  <si>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</si>
  <si>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</si>
  <si>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</si>
  <si>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</si>
  <si>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</si>
  <si>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</si>
  <si>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</si>
  <si>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</si>
  <si>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</si>
  <si>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</si>
  <si>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</si>
  <si>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</si>
  <si>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</si>
  <si>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</si>
  <si>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</si>
  <si>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</si>
  <si>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</si>
  <si>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</si>
  <si>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</si>
  <si>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</si>
  <si>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</si>
  <si>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</si>
  <si>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</si>
  <si>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</si>
  <si>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</si>
  <si>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</si>
  <si>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</si>
  <si>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</si>
  <si>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</si>
  <si>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</si>
  <si>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</si>
  <si>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</si>
  <si>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</si>
  <si>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</si>
  <si>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</si>
  <si>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</si>
  <si>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</si>
  <si>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</si>
  <si>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</si>
  <si>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</si>
  <si>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</si>
  <si>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</si>
  <si>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</si>
  <si>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</si>
  <si>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</si>
  <si>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</si>
  <si>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</si>
  <si>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</si>
  <si>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</si>
  <si>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</si>
  <si>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</si>
  <si>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</si>
  <si>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</si>
  <si>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</si>
  <si>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</si>
  <si>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</si>
  <si>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</si>
  <si>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</si>
  <si>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</si>
  <si>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</si>
  <si>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</si>
  <si>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</si>
  <si>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</si>
  <si>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</si>
  <si>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</si>
  <si>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</si>
  <si>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</si>
  <si>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</si>
  <si>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</si>
  <si>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</si>
  <si>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</si>
  <si>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</si>
  <si>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</si>
  <si>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</si>
  <si>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</si>
  <si>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</si>
  <si>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</si>
  <si>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</si>
  <si>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</si>
  <si>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</si>
  <si>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</si>
  <si>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</si>
  <si>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</si>
  <si>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</si>
  <si>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</si>
  <si>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</si>
  <si>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</si>
  <si>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</si>
  <si>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</si>
  <si>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</si>
  <si>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</si>
  <si>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</si>
  <si>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</si>
  <si>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</si>
  <si>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</si>
  <si>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</si>
  <si>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</si>
  <si>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</si>
  <si>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</si>
  <si>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</si>
  <si>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</si>
  <si>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</si>
  <si>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</si>
  <si>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</si>
  <si>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</si>
  <si>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</si>
  <si>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</si>
  <si>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</si>
  <si>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</si>
  <si>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</si>
  <si>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</si>
  <si>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</si>
  <si>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</si>
  <si>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</si>
  <si>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</si>
  <si>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</si>
  <si>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</si>
  <si>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</si>
  <si>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</si>
  <si>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</si>
  <si>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</si>
  <si>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</si>
  <si>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</si>
  <si>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</si>
  <si>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</si>
  <si>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</si>
  <si>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</si>
  <si>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</si>
  <si>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</si>
  <si>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</si>
  <si>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</si>
  <si>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</si>
  <si>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</si>
  <si>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</si>
  <si>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</si>
  <si>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</si>
  <si>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</si>
  <si>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</si>
  <si>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</si>
  <si>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</si>
  <si>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</si>
  <si>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</si>
  <si>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</si>
  <si>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</si>
  <si>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</si>
  <si>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</si>
  <si>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</si>
  <si>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</si>
  <si>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</si>
  <si>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</si>
  <si>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</si>
  <si>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</si>
  <si>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</si>
  <si>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</si>
  <si>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</si>
  <si>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</si>
  <si>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</si>
  <si>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</si>
  <si>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</si>
  <si>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</si>
  <si>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</si>
  <si>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</si>
  <si>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</si>
  <si>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</si>
  <si>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</si>
  <si>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</si>
  <si>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</si>
  <si>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</si>
  <si>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</si>
  <si>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</si>
  <si>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</si>
  <si>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</si>
  <si>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</si>
  <si>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</si>
  <si>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</si>
  <si>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</si>
  <si>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</si>
  <si>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</si>
  <si>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</si>
  <si>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</si>
  <si>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</si>
  <si>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</si>
  <si>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</si>
  <si>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</si>
  <si>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</si>
  <si>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</si>
  <si>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</si>
  <si>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</si>
  <si>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</si>
  <si>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</si>
  <si>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</si>
  <si>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</si>
  <si>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</si>
  <si>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</si>
  <si>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</si>
  <si>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</si>
  <si>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</si>
  <si>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</si>
  <si>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</si>
  <si>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</si>
  <si>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</si>
  <si>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</si>
  <si>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</si>
  <si>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</si>
  <si>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</si>
  <si>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</si>
  <si>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</si>
  <si>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</si>
  <si>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</si>
  <si>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</si>
  <si>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</si>
  <si>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</si>
  <si>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</si>
  <si>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</si>
  <si>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</si>
  <si>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</si>
  <si>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</si>
  <si>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</si>
  <si>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</si>
  <si>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</si>
  <si>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</si>
  <si>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</si>
  <si>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</si>
  <si>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</si>
  <si>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</si>
  <si>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</si>
  <si>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</si>
  <si>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</si>
  <si>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</si>
  <si>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</si>
  <si>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</si>
  <si>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</si>
  <si>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</si>
  <si>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</si>
  <si>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</si>
  <si>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</si>
  <si>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</si>
  <si>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</si>
  <si>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</si>
  <si>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</si>
  <si>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</si>
  <si>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</si>
  <si>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</si>
  <si>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</si>
  <si>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</si>
  <si>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</si>
  <si>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</si>
  <si>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</si>
  <si>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</si>
  <si>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</si>
  <si>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</si>
  <si>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</si>
  <si>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</si>
  <si>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</si>
  <si>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</si>
  <si>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</si>
  <si>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</si>
  <si>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</si>
  <si>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</si>
  <si>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</si>
  <si>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</si>
  <si>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</si>
  <si>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</si>
  <si>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</si>
  <si>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</si>
  <si>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</si>
  <si>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</si>
  <si>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</si>
  <si>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</si>
  <si>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</si>
  <si>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</si>
  <si>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</si>
  <si>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</si>
  <si>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</si>
  <si>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</si>
  <si>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</si>
  <si>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</si>
  <si>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</si>
  <si>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</si>
  <si>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</si>
  <si>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</si>
  <si>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</si>
  <si>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</si>
  <si>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</si>
  <si>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</si>
  <si>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</si>
  <si>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</si>
  <si>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</si>
  <si>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</si>
  <si>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</si>
  <si>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</si>
  <si>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</si>
  <si>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</si>
  <si>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</si>
  <si>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</si>
  <si>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</si>
  <si>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</si>
  <si>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</si>
  <si>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</si>
  <si>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</si>
  <si>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</si>
  <si>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</si>
  <si>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</si>
  <si>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</si>
  <si>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</si>
  <si>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</si>
  <si>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</si>
  <si>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</si>
  <si>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</si>
  <si>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</si>
  <si>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</si>
  <si>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</si>
  <si>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</si>
  <si>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</si>
  <si>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</si>
  <si>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</si>
  <si>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</si>
  <si>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</si>
  <si>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</si>
  <si>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</si>
  <si>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</si>
  <si>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</si>
  <si>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</si>
  <si>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</si>
  <si>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</si>
  <si>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</si>
  <si>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</si>
  <si>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</si>
  <si>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</si>
  <si>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</si>
  <si>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</si>
  <si>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</si>
  <si>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</si>
  <si>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</si>
  <si>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</si>
  <si>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</si>
  <si>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</si>
  <si>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</si>
  <si>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</si>
  <si>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</si>
  <si>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</si>
  <si>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</si>
  <si>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</si>
  <si>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</si>
  <si>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</si>
  <si>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</si>
  <si>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</si>
  <si>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</si>
  <si>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</si>
  <si>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</si>
  <si>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</si>
  <si>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</si>
  <si>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</si>
  <si>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</si>
  <si>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</si>
  <si>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</si>
  <si>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</si>
  <si>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</si>
  <si>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</si>
  <si>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</si>
  <si>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</si>
  <si>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</si>
  <si>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</si>
  <si>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</si>
  <si>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</si>
  <si>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</si>
  <si>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</si>
  <si>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</si>
  <si>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</si>
  <si>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</si>
  <si>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</si>
  <si>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</si>
  <si>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</si>
  <si>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</si>
  <si>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</si>
  <si>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</si>
  <si>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</si>
  <si>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</si>
  <si>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</si>
  <si>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</si>
  <si>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</si>
  <si>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</si>
  <si>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</si>
  <si>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</si>
  <si>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</si>
  <si>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</si>
  <si>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</si>
  <si>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</si>
  <si>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</si>
  <si>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</si>
  <si>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</si>
  <si>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</si>
  <si>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</si>
  <si>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</si>
  <si>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</si>
  <si>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</si>
  <si>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</si>
  <si>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</si>
  <si>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</si>
  <si>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</si>
  <si>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</si>
  <si>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</si>
  <si>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</si>
  <si>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</si>
  <si>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</si>
  <si>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</si>
  <si>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</si>
  <si>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</si>
  <si>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</si>
  <si>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</si>
  <si>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</si>
  <si>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</si>
  <si>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</si>
  <si>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</si>
  <si>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</si>
  <si>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</si>
  <si>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</si>
  <si>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</si>
  <si>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</si>
  <si>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</si>
  <si>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</si>
  <si>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</si>
  <si>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</si>
  <si>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</si>
  <si>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</si>
  <si>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</si>
  <si>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</si>
  <si>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</si>
  <si>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</si>
  <si>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</si>
  <si>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</si>
  <si>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</si>
  <si>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</si>
  <si>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</si>
  <si>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</si>
  <si>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</si>
  <si>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</si>
  <si>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</si>
  <si>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</si>
  <si>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</si>
  <si>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</si>
  <si>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</si>
  <si>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</si>
  <si>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</si>
  <si>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</si>
  <si>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</si>
  <si>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</si>
  <si>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</si>
  <si>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</si>
  <si>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</si>
  <si>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</si>
  <si>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</si>
  <si>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</si>
  <si>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</si>
  <si>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</si>
  <si>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</si>
  <si>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</si>
  <si>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</si>
  <si>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</si>
  <si>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</si>
  <si>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</si>
  <si>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</si>
  <si>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</si>
  <si>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</si>
  <si>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</si>
  <si>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</si>
  <si>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</si>
  <si>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</si>
  <si>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</si>
  <si>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</si>
  <si>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</si>
  <si>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</si>
  <si>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</si>
  <si>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</si>
  <si>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</si>
  <si>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</si>
  <si>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</si>
  <si>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</si>
  <si>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</si>
  <si>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</si>
  <si>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</si>
  <si>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</si>
  <si>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</si>
  <si>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</si>
  <si>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</si>
  <si>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</si>
  <si>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</si>
  <si>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</si>
  <si>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</si>
  <si>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</si>
  <si>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</si>
  <si>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</si>
  <si>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</si>
  <si>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</si>
  <si>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</si>
  <si>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</si>
  <si>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</si>
  <si>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</si>
  <si>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</si>
  <si>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</si>
  <si>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</si>
  <si>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</si>
  <si>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</si>
  <si>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</si>
  <si>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</si>
  <si>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</si>
  <si>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</si>
  <si>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</si>
  <si>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</si>
  <si>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</si>
  <si>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</si>
  <si>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</si>
  <si>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</si>
  <si>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</si>
  <si>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</si>
  <si>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</si>
  <si>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</si>
  <si>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</si>
  <si>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</si>
  <si>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</si>
  <si>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</si>
  <si>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</si>
  <si>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</si>
  <si>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</si>
  <si>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</si>
  <si>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</si>
  <si>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</si>
  <si>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</si>
  <si>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</si>
  <si>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</si>
  <si>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</si>
  <si>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</si>
  <si>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</si>
  <si>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</si>
  <si>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</si>
  <si>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</si>
  <si>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</si>
  <si>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</si>
  <si>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</si>
  <si>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</si>
  <si>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</si>
  <si>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</si>
  <si>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</si>
  <si>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</si>
  <si>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</si>
  <si>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</si>
  <si>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</si>
  <si>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</si>
  <si>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</si>
  <si>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</si>
  <si>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</si>
  <si>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</si>
  <si>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</si>
  <si>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</si>
  <si>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</si>
  <si>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</si>
  <si>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</si>
  <si>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</si>
  <si>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</si>
  <si>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</si>
  <si>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</si>
  <si>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</si>
  <si>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</si>
  <si>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</si>
  <si>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</si>
  <si>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</si>
  <si>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</si>
  <si>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</si>
  <si>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</si>
  <si>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</si>
  <si>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</si>
  <si>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</si>
  <si>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</si>
  <si>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</si>
  <si>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</si>
  <si>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</si>
  <si>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</si>
  <si>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</si>
  <si>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</si>
  <si>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</si>
  <si>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</si>
  <si>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</si>
  <si>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</si>
  <si>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</si>
  <si>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</si>
  <si>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</si>
  <si>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</si>
  <si>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</si>
  <si>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</si>
  <si>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</si>
  <si>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</si>
  <si>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</si>
  <si>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</si>
  <si>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</si>
  <si>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</si>
  <si>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</si>
  <si>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</si>
  <si>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</si>
  <si>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</si>
  <si>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</si>
  <si>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</si>
  <si>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</si>
  <si>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</si>
  <si>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</si>
  <si>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</si>
  <si>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</si>
  <si>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</si>
  <si>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</si>
  <si>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</si>
  <si>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</si>
  <si>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</si>
  <si>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</si>
  <si>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</si>
  <si>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</si>
  <si>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</si>
  <si>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</si>
  <si>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</si>
  <si>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</si>
  <si>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</si>
  <si>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</si>
  <si>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</si>
  <si>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</si>
  <si>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</si>
  <si>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</si>
  <si>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</si>
  <si>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</si>
  <si>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</si>
  <si>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</si>
  <si>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</si>
  <si>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</si>
  <si>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</si>
  <si>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</si>
  <si>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</si>
  <si>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</si>
  <si>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</si>
  <si>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</si>
  <si>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</si>
  <si>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</si>
  <si>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</si>
  <si>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</si>
  <si>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</si>
  <si>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</si>
  <si>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</si>
  <si>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</si>
  <si>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</si>
  <si>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</si>
  <si>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</si>
  <si>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</si>
  <si>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</si>
  <si>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</si>
  <si>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</si>
  <si>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</si>
  <si>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</si>
  <si>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</si>
  <si>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</si>
  <si>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</si>
  <si>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</si>
  <si>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</si>
  <si>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</si>
  <si>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</si>
  <si>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</si>
  <si>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</si>
  <si>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</si>
  <si>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</si>
  <si>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</si>
  <si>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</si>
  <si>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</si>
  <si>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</si>
  <si>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</si>
  <si>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</si>
  <si>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</si>
  <si>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</si>
  <si>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</si>
  <si>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</si>
  <si>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</si>
  <si>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</si>
  <si>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</si>
  <si>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</si>
  <si>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</si>
  <si>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</si>
  <si>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</si>
  <si>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</si>
  <si>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</si>
  <si>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</si>
  <si>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</si>
  <si>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</si>
  <si>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</si>
  <si>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</si>
  <si>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</si>
  <si>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</si>
  <si>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</si>
  <si>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</si>
  <si>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</si>
  <si>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</si>
  <si>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</si>
  <si>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</si>
  <si>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</si>
  <si>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</si>
  <si>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</si>
  <si>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</si>
  <si>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</si>
  <si>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</si>
  <si>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</si>
  <si>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</si>
  <si>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</si>
  <si>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</si>
  <si>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</si>
  <si>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</si>
  <si>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</si>
  <si>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</si>
  <si>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</si>
  <si>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</si>
  <si>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</si>
  <si>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</si>
  <si>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</si>
  <si>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</si>
  <si>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</si>
  <si>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</si>
  <si>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</si>
  <si>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</si>
  <si>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</si>
  <si>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</si>
  <si>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</si>
  <si>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</si>
  <si>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</si>
  <si>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</si>
  <si>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</si>
  <si>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</si>
  <si>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</si>
  <si>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</si>
  <si>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</si>
  <si>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</si>
  <si>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</si>
  <si>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</si>
  <si>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</si>
  <si>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</si>
  <si>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</si>
  <si>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</si>
  <si>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</si>
  <si>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</si>
  <si>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</si>
  <si>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</si>
  <si>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</si>
  <si>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</si>
  <si>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</si>
  <si>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</si>
  <si>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</si>
  <si>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</si>
  <si>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</si>
  <si>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</si>
  <si>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</si>
  <si>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</si>
  <si>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</si>
  <si>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</si>
  <si>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</si>
  <si>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</si>
  <si>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</si>
  <si>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</si>
  <si>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</si>
  <si>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</si>
  <si>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</si>
  <si>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</si>
  <si>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</si>
  <si>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</si>
  <si>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</si>
  <si>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</si>
  <si>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</si>
  <si>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</si>
  <si>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</si>
  <si>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</si>
  <si>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</si>
  <si>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</si>
  <si>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</si>
  <si>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</si>
  <si>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</si>
  <si>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</si>
  <si>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</si>
  <si>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</si>
  <si>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</si>
  <si>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</si>
  <si>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</si>
  <si>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</si>
  <si>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</si>
  <si>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</si>
  <si>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</si>
  <si>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</si>
  <si>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</si>
  <si>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</si>
  <si>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</si>
  <si>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</si>
  <si>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</si>
  <si>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</si>
  <si>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</si>
  <si>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</si>
  <si>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</si>
  <si>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</si>
  <si>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</si>
  <si>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</si>
  <si>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</si>
  <si>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</si>
  <si>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</si>
  <si>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</si>
  <si>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</si>
  <si>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</si>
  <si>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</si>
  <si>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</si>
  <si>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</si>
  <si>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</si>
  <si>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</si>
  <si>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</si>
  <si>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</si>
  <si>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</si>
  <si>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</si>
  <si>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</si>
  <si>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</si>
  <si>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</si>
  <si>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</si>
  <si>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</si>
  <si>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</si>
  <si>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</si>
  <si>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</si>
  <si>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</si>
  <si>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</si>
  <si>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</si>
  <si>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</si>
  <si>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</si>
  <si>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</si>
  <si>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</si>
  <si>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</si>
  <si>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</si>
  <si>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</si>
  <si>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</si>
  <si>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</si>
  <si>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</si>
  <si>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</si>
  <si>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</si>
  <si>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</si>
  <si>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</si>
  <si>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</si>
  <si>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</si>
  <si>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</si>
  <si>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</si>
  <si>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</si>
  <si>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</si>
  <si>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</si>
  <si>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</si>
  <si>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</si>
  <si>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</si>
  <si>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</si>
  <si>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</si>
  <si>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</si>
  <si>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</si>
  <si>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</si>
  <si>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</si>
  <si>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</si>
  <si>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</si>
  <si>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</si>
  <si>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</si>
  <si>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</si>
  <si>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</si>
  <si>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</si>
  <si>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</si>
  <si>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</si>
  <si>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</si>
  <si>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</si>
  <si>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</si>
  <si>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</si>
  <si>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</si>
  <si>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</si>
  <si>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</si>
  <si>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</si>
  <si>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</si>
  <si>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</si>
  <si>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</si>
  <si>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</si>
  <si>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</si>
  <si>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</si>
  <si>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</si>
  <si>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</si>
  <si>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</si>
  <si>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</si>
  <si>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</si>
  <si>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</si>
  <si>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</si>
  <si>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</si>
  <si>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</si>
  <si>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</si>
  <si>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</si>
  <si>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</si>
  <si>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</si>
  <si>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</si>
  <si>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</si>
  <si>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</si>
  <si>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</si>
  <si>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</si>
  <si>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</si>
  <si>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</si>
  <si>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</si>
  <si>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</si>
  <si>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</si>
  <si>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</si>
  <si>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</si>
  <si>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</si>
  <si>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</si>
  <si>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</si>
  <si>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</si>
  <si>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</si>
  <si>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</si>
  <si>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</si>
  <si>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</si>
  <si>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</si>
  <si>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</si>
  <si>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</si>
  <si>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</si>
  <si>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</si>
  <si>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</si>
  <si>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</si>
  <si>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</si>
  <si>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</si>
  <si>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</si>
  <si>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</si>
  <si>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</si>
  <si>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</si>
  <si>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</si>
  <si>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</si>
  <si>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</si>
  <si>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</si>
  <si>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</si>
  <si>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</si>
  <si>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</si>
  <si>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</si>
  <si>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</si>
  <si>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</si>
  <si>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</si>
  <si>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</si>
  <si>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</si>
  <si>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</si>
  <si>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</si>
  <si>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</si>
  <si>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</si>
  <si>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</si>
  <si>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</si>
  <si>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</si>
  <si>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</si>
  <si>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</si>
  <si>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</si>
  <si>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</si>
  <si>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</si>
  <si>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</si>
  <si>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</si>
  <si>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</si>
  <si>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</si>
  <si>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</si>
  <si>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</si>
  <si>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</si>
  <si>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</si>
  <si>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</si>
  <si>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</si>
  <si>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</si>
  <si>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</si>
  <si>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</si>
  <si>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</si>
  <si>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</si>
  <si>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</si>
  <si>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</si>
  <si>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</si>
  <si>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</si>
  <si>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</si>
  <si>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</si>
  <si>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</si>
  <si>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</si>
  <si>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</si>
  <si>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</si>
  <si>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</si>
  <si>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</si>
  <si>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</si>
  <si>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</si>
  <si>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</si>
  <si>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</si>
  <si>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</si>
  <si>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</si>
  <si>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</si>
  <si>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</si>
  <si>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</si>
  <si>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</si>
  <si>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</si>
  <si>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</si>
  <si>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</si>
  <si>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</si>
  <si>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</si>
  <si>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</si>
  <si>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</si>
  <si>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</si>
  <si>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</si>
  <si>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</si>
  <si>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</si>
  <si>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</si>
  <si>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</si>
  <si>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</si>
  <si>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</si>
  <si>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</si>
  <si>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</si>
  <si>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</si>
  <si>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</si>
  <si>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</si>
  <si>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</si>
  <si>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</si>
  <si>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</si>
  <si>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</si>
  <si>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</si>
  <si>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</si>
  <si>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</si>
  <si>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</si>
  <si>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</si>
  <si>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</si>
  <si>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</si>
  <si>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</si>
  <si>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</si>
  <si>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</si>
  <si>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</si>
  <si>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</si>
  <si>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</si>
  <si>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</si>
  <si>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</si>
  <si>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</si>
  <si>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</si>
  <si>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</si>
  <si>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</si>
  <si>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</si>
  <si>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</si>
  <si>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</si>
  <si>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</si>
  <si>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</si>
  <si>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</si>
  <si>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</si>
  <si>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</si>
  <si>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</si>
  <si>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</si>
  <si>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</si>
  <si>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</si>
  <si>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</si>
  <si>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</si>
  <si>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</si>
  <si>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</si>
  <si>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</si>
  <si>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</si>
  <si>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</si>
  <si>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</si>
  <si>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</si>
  <si>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</si>
  <si>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</si>
  <si>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</si>
  <si>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</si>
  <si>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</si>
  <si>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</si>
  <si>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</si>
  <si>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</si>
  <si>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</si>
  <si>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</si>
  <si>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</si>
  <si>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</si>
  <si>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</si>
  <si>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</si>
  <si>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</si>
  <si>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</si>
  <si>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</si>
  <si>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</si>
  <si>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</si>
  <si>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</si>
  <si>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</si>
  <si>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</si>
  <si>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</si>
  <si>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</si>
  <si>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</si>
  <si>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</si>
  <si>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</si>
  <si>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</si>
  <si>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</si>
  <si>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</si>
  <si>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</si>
  <si>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</si>
  <si>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</si>
  <si>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</si>
  <si>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</si>
  <si>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</si>
  <si>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</si>
  <si>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</si>
  <si>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</si>
  <si>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</si>
  <si>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</si>
  <si>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</si>
  <si>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</si>
  <si>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</si>
  <si>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</si>
  <si>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</si>
  <si>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</si>
  <si>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</si>
  <si>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</si>
  <si>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</si>
  <si>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</si>
  <si>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</si>
  <si>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</si>
  <si>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</si>
  <si>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</si>
  <si>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</si>
  <si>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</si>
  <si>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</si>
  <si>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</si>
  <si>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</si>
  <si>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</si>
  <si>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</si>
  <si>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</si>
  <si>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</si>
  <si>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</si>
  <si>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</si>
  <si>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</si>
  <si>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</si>
  <si>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</si>
  <si>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</si>
  <si>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</si>
  <si>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</si>
  <si>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</si>
  <si>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</si>
  <si>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</si>
  <si>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</si>
  <si>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</si>
  <si>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</si>
  <si>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</si>
  <si>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</si>
  <si>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</si>
  <si>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</si>
  <si>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</si>
  <si>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</si>
  <si>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</si>
  <si>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</si>
  <si>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</si>
  <si>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</si>
  <si>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</si>
  <si>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</si>
  <si>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</si>
  <si>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</si>
  <si>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</si>
  <si>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</si>
  <si>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</si>
  <si>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</si>
  <si>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</si>
  <si>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</si>
  <si>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</si>
  <si>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</si>
  <si>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</si>
  <si>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</si>
  <si>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</si>
  <si>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</si>
  <si>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</si>
  <si>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</si>
  <si>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</si>
  <si>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</si>
  <si>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</si>
  <si>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</si>
  <si>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</si>
  <si>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</si>
  <si>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</si>
  <si>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</si>
  <si>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</si>
  <si>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</si>
  <si>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</si>
  <si>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</si>
  <si>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</si>
  <si>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</si>
  <si>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</si>
  <si>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</si>
  <si>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</si>
  <si>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</si>
  <si>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</si>
  <si>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</si>
  <si>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</si>
  <si>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</si>
  <si>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</si>
  <si>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</si>
  <si>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</si>
  <si>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</si>
  <si>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</si>
  <si>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</si>
  <si>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</si>
  <si>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</si>
  <si>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</si>
  <si>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</si>
  <si>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</si>
  <si>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</si>
  <si>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</si>
  <si>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</si>
  <si>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</si>
  <si>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</si>
  <si>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</si>
  <si>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</si>
  <si>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</si>
  <si>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</si>
  <si>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</si>
  <si>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</si>
  <si>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</si>
  <si>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</si>
  <si>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</si>
  <si>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</si>
  <si>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</si>
  <si>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</si>
  <si>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</si>
  <si>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</si>
  <si>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</si>
  <si>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</si>
  <si>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</si>
  <si>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</si>
  <si>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</si>
  <si>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</si>
  <si>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</si>
  <si>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</si>
  <si>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</si>
  <si>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</si>
  <si>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</si>
  <si>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</si>
  <si>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</si>
  <si>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</si>
  <si>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</si>
  <si>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</si>
  <si>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</si>
  <si>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</si>
  <si>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</si>
  <si>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</si>
  <si>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</si>
  <si>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</si>
  <si>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</si>
  <si>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</si>
  <si>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</si>
  <si>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</si>
  <si>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</si>
  <si>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</si>
  <si>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</si>
  <si>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</si>
  <si>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</si>
  <si>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</si>
  <si>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</si>
  <si>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</si>
  <si>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</si>
  <si>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</si>
  <si>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</si>
  <si>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</si>
  <si>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</si>
  <si>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</si>
  <si>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</si>
  <si>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</si>
  <si>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</si>
  <si>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</si>
  <si>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</si>
  <si>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</si>
  <si>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</si>
  <si>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</si>
  <si>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</si>
  <si>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</si>
  <si>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</si>
  <si>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</si>
  <si>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</si>
  <si>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</si>
  <si>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</si>
  <si>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</si>
  <si>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</si>
  <si>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</si>
  <si>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</si>
  <si>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</si>
  <si>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</si>
  <si>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</si>
  <si>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</si>
  <si>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</si>
  <si>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</si>
  <si>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</si>
  <si>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</si>
  <si>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</si>
  <si>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</si>
  <si>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</si>
  <si>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</si>
  <si>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</si>
  <si>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</si>
  <si>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</si>
  <si>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</si>
  <si>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</si>
  <si>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</si>
  <si>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</si>
  <si>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</si>
  <si>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</si>
  <si>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</si>
  <si>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</si>
  <si>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</si>
  <si>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</si>
  <si>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</si>
  <si>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</si>
  <si>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</si>
  <si>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</si>
  <si>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</si>
  <si>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</si>
  <si>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</si>
  <si>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</si>
  <si>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</si>
  <si>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</si>
  <si>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</si>
  <si>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</si>
  <si>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</si>
  <si>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</si>
  <si>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</si>
  <si>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</si>
  <si>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</si>
  <si>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</si>
  <si>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</si>
  <si>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</si>
  <si>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</si>
  <si>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</si>
  <si>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</si>
  <si>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</si>
  <si>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</si>
  <si>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</si>
  <si>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</si>
  <si>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</si>
  <si>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</si>
  <si>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</si>
  <si>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</si>
  <si>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</si>
  <si>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</si>
  <si>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</si>
  <si>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</si>
  <si>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</si>
  <si>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</si>
  <si>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</si>
  <si>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</si>
  <si>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</si>
  <si>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</si>
  <si>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</si>
  <si>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</si>
  <si>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</si>
  <si>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</si>
  <si>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</si>
  <si>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</si>
  <si>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</si>
  <si>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</si>
  <si>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</si>
  <si>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</si>
  <si>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</si>
  <si>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</si>
  <si>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</si>
  <si>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</si>
  <si>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</si>
  <si>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</si>
  <si>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</si>
  <si>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</si>
  <si>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</si>
  <si>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</si>
  <si>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</si>
  <si>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</si>
  <si>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</si>
  <si>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</si>
  <si>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</si>
  <si>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</si>
  <si>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</si>
  <si>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</si>
  <si>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</si>
  <si>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</si>
  <si>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</si>
  <si>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</si>
  <si>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</si>
  <si>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</si>
  <si>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</si>
  <si>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</si>
  <si>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</si>
  <si>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</si>
  <si>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</si>
  <si>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</si>
  <si>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</si>
  <si>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</si>
  <si>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</si>
  <si>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</si>
  <si>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</si>
  <si>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</si>
  <si>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</si>
  <si>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</si>
  <si>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</si>
  <si>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</si>
  <si>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</si>
  <si>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</si>
  <si>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</si>
  <si>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</si>
  <si>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</si>
  <si>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</si>
  <si>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</si>
  <si>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</si>
  <si>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</si>
  <si>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</si>
  <si>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</si>
  <si>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</si>
  <si>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</si>
  <si>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</si>
  <si>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</si>
  <si>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</si>
  <si>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</si>
  <si>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</si>
  <si>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</si>
  <si>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</si>
  <si>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</si>
  <si>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</si>
  <si>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</si>
  <si>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</si>
  <si>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</si>
  <si>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</si>
  <si>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</si>
  <si>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</si>
  <si>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</si>
  <si>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</si>
  <si>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</si>
  <si>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</si>
  <si>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</si>
  <si>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</si>
  <si>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</si>
  <si>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</si>
  <si>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</si>
  <si>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</si>
  <si>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</si>
  <si>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</si>
  <si>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</si>
  <si>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</si>
  <si>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</si>
  <si>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</si>
  <si>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</si>
  <si>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</si>
  <si>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</si>
  <si>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</si>
  <si>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</si>
  <si>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</si>
  <si>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</si>
  <si>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</si>
  <si>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</si>
  <si>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</si>
  <si>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</si>
  <si>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</si>
  <si>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</si>
  <si>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</si>
  <si>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</si>
  <si>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</si>
  <si>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</si>
  <si>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</si>
  <si>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</si>
  <si>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</si>
  <si>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</si>
  <si>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</si>
  <si>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</si>
  <si>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</si>
  <si>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</si>
  <si>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</si>
  <si>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</si>
  <si>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</si>
  <si>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</si>
  <si>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</si>
  <si>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</si>
  <si>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</si>
  <si>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</si>
  <si>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</si>
  <si>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</si>
  <si>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</si>
  <si>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</si>
  <si>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</si>
  <si>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</si>
  <si>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</si>
  <si>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</si>
  <si>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</si>
  <si>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</si>
  <si>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</si>
  <si>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</si>
  <si>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</si>
  <si>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</si>
  <si>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</si>
  <si>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</si>
  <si>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</si>
  <si>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</si>
  <si>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</si>
  <si>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</si>
  <si>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</si>
  <si>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</si>
  <si>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</si>
  <si>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</si>
  <si>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</si>
  <si>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</si>
  <si>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</si>
  <si>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</si>
  <si>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</si>
  <si>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</si>
  <si>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</si>
  <si>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</si>
  <si>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</si>
  <si>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</si>
  <si>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</si>
  <si>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</si>
  <si>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</si>
  <si>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</si>
  <si>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</si>
  <si>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</si>
  <si>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</si>
  <si>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</si>
  <si>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</si>
  <si>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</si>
  <si>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</si>
  <si>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</si>
  <si>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</si>
  <si>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</si>
  <si>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</si>
  <si>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</si>
  <si>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</si>
  <si>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</si>
  <si>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</si>
  <si>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</si>
  <si>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</si>
  <si>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</si>
  <si>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</si>
  <si>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</si>
  <si>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</si>
  <si>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</si>
  <si>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</si>
  <si>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</si>
  <si>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</si>
  <si>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</si>
  <si>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</si>
  <si>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</si>
  <si>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</si>
  <si>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</si>
  <si>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</si>
  <si>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</si>
  <si>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</si>
  <si>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</si>
  <si>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</si>
  <si>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</si>
  <si>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</si>
  <si>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</si>
  <si>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</si>
  <si>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</si>
  <si>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</si>
  <si>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</si>
  <si>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</si>
  <si>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</si>
  <si>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</si>
  <si>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</si>
  <si>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</si>
  <si>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</si>
  <si>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</si>
  <si>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</si>
  <si>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</si>
  <si>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</si>
  <si>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</si>
  <si>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</si>
  <si>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</si>
  <si>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</si>
  <si>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</si>
  <si>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</si>
  <si>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</si>
  <si>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</si>
  <si>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</si>
  <si>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</si>
  <si>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</si>
  <si>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</si>
  <si>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</si>
  <si>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</si>
  <si>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</si>
  <si>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</si>
  <si>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</si>
  <si>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</si>
  <si>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</si>
  <si>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</si>
  <si>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</si>
  <si>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</si>
  <si>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</si>
  <si>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</si>
  <si>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</si>
  <si>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</si>
  <si>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</si>
  <si>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</si>
  <si>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</si>
  <si>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</si>
  <si>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</si>
  <si>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</si>
  <si>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</si>
  <si>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</si>
  <si>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</si>
  <si>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</si>
  <si>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</si>
  <si>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</si>
  <si>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</si>
  <si>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</si>
  <si>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</si>
  <si>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</si>
  <si>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</si>
  <si>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</si>
  <si>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</si>
  <si>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</si>
  <si>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</si>
  <si>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</si>
  <si>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</si>
  <si>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</si>
  <si>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</si>
  <si>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</si>
  <si>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</si>
  <si>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</si>
  <si>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</si>
  <si>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</si>
  <si>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</si>
  <si>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</si>
  <si>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</si>
  <si>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</si>
  <si>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</si>
  <si>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</si>
  <si>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</si>
  <si>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</si>
  <si>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</si>
  <si>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</si>
  <si>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</si>
  <si>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</si>
  <si>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</si>
  <si>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</si>
  <si>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</si>
  <si>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</si>
  <si>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</si>
  <si>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</si>
  <si>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</si>
  <si>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</si>
  <si>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</si>
  <si>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</si>
  <si>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</si>
  <si>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</si>
  <si>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</si>
  <si>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</si>
  <si>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</si>
  <si>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</si>
  <si>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</si>
  <si>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</si>
  <si>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</si>
  <si>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</si>
  <si>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</si>
  <si>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</si>
  <si>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</si>
  <si>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</si>
  <si>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</si>
  <si>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</si>
  <si>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</si>
  <si>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</si>
  <si>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</si>
  <si>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</si>
  <si>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</si>
  <si>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</si>
  <si>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</si>
  <si>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</si>
  <si>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</si>
  <si>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</si>
  <si>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</si>
  <si>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</si>
  <si>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</si>
  <si>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</si>
  <si>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</si>
  <si>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</si>
  <si>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</si>
  <si>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</si>
  <si>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</si>
  <si>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</si>
  <si>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</si>
  <si>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</si>
  <si>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</si>
  <si>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</si>
  <si>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</si>
  <si>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</si>
  <si>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</si>
  <si>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</si>
  <si>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</si>
  <si>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</si>
  <si>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</si>
  <si>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</si>
  <si>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</si>
  <si>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</si>
  <si>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</si>
  <si>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</si>
  <si>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</si>
  <si>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</si>
  <si>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</si>
  <si>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</si>
  <si>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</si>
  <si>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</si>
  <si>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</si>
  <si>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</si>
  <si>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</si>
  <si>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</si>
  <si>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</si>
  <si>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</si>
  <si>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</si>
  <si>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</si>
  <si>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</si>
  <si>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</si>
  <si>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</si>
  <si>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</si>
  <si>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</si>
  <si>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</si>
  <si>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</si>
  <si>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</si>
  <si>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</si>
  <si>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</si>
  <si>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</si>
  <si>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</si>
  <si>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</si>
  <si>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</si>
  <si>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</si>
  <si>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</si>
  <si>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</si>
  <si>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</si>
  <si>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</si>
  <si>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</si>
  <si>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</si>
  <si>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</si>
  <si>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</si>
  <si>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</si>
  <si>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</si>
  <si>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</si>
  <si>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</si>
  <si>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</si>
  <si>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</si>
  <si>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</si>
  <si>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</si>
  <si>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</si>
  <si>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</si>
  <si>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</si>
  <si>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</si>
  <si>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</si>
  <si>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</si>
  <si>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</si>
  <si>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</si>
  <si>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</si>
  <si>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</si>
  <si>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</si>
  <si>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</si>
  <si>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</si>
  <si>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</si>
  <si>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</si>
  <si>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</si>
  <si>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</si>
  <si>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</si>
  <si>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</si>
  <si>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</si>
  <si>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</si>
  <si>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</si>
  <si>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</si>
  <si>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</si>
  <si>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</si>
  <si>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</si>
  <si>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</si>
  <si>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</si>
  <si>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</si>
  <si>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</si>
  <si>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</si>
  <si>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</si>
  <si>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</si>
  <si>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</si>
  <si>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</si>
  <si>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</si>
  <si>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</si>
  <si>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</si>
  <si>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</si>
  <si>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</si>
  <si>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</si>
  <si>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</si>
  <si>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</si>
  <si>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</si>
  <si>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</si>
  <si>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</si>
  <si>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</si>
  <si>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</si>
  <si>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</si>
  <si>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</si>
  <si>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</si>
  <si>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</si>
  <si>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</si>
  <si>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</si>
  <si>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</si>
  <si>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</si>
  <si>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</si>
  <si>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</si>
  <si>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</si>
  <si>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</si>
  <si>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</si>
  <si>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</si>
  <si>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</si>
  <si>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</si>
  <si>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</si>
  <si>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</si>
  <si>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</si>
  <si>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</si>
  <si>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</si>
  <si>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</si>
  <si>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</si>
  <si>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</si>
  <si>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</si>
  <si>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</si>
  <si>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</si>
  <si>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</si>
  <si>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</si>
  <si>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</si>
  <si>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</si>
  <si>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</si>
  <si>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</si>
  <si>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</si>
  <si>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</si>
  <si>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</si>
  <si>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</si>
  <si>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</si>
  <si>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</si>
  <si>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</si>
  <si>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</si>
  <si>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</si>
  <si>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</si>
  <si>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</si>
  <si>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</si>
  <si>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</si>
  <si>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</si>
  <si>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</si>
  <si>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</si>
  <si>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</si>
  <si>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</si>
  <si>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</si>
  <si>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</si>
  <si>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</si>
  <si>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</si>
  <si>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</si>
  <si>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</si>
  <si>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</si>
  <si>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</si>
  <si>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</si>
  <si>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</si>
  <si>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</si>
  <si>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</si>
  <si>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</si>
  <si>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</si>
  <si>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</si>
  <si>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</si>
  <si>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</si>
  <si>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</si>
  <si>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</si>
  <si>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</si>
  <si>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</si>
  <si>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</si>
  <si>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</si>
  <si>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</si>
  <si>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</si>
  <si>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</si>
  <si>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</si>
  <si>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</si>
  <si>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</si>
  <si>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</si>
  <si>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</si>
  <si>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</si>
  <si>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</si>
  <si>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</si>
  <si>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</si>
  <si>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</si>
  <si>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</si>
  <si>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</si>
  <si>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</si>
  <si>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</si>
  <si>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</si>
  <si>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</si>
  <si>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</si>
  <si>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</si>
  <si>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</si>
  <si>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</si>
  <si>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</si>
  <si>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</si>
  <si>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</si>
  <si>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</si>
  <si>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</si>
  <si>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</si>
  <si>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</si>
  <si>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</si>
  <si>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</si>
  <si>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</si>
  <si>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</si>
  <si>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</si>
  <si>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</si>
  <si>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</si>
  <si>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</si>
  <si>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</si>
  <si>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</si>
  <si>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</si>
  <si>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</si>
  <si>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</si>
  <si>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</si>
  <si>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</si>
  <si>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</si>
  <si>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</si>
  <si>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</si>
  <si>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</si>
  <si>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</si>
  <si>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</si>
  <si>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</si>
  <si>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</si>
  <si>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</si>
  <si>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</si>
  <si>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</si>
  <si>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</si>
  <si>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</si>
  <si>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</si>
  <si>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</si>
  <si>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</si>
  <si>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</si>
  <si>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</si>
  <si>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</si>
  <si>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</si>
  <si>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</si>
  <si>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</si>
  <si>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</si>
  <si>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</si>
  <si>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</si>
  <si>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</si>
  <si>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</si>
  <si>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</si>
  <si>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</si>
  <si>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</si>
  <si>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</si>
  <si>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</si>
  <si>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</si>
  <si>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</si>
  <si>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</si>
  <si>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</si>
  <si>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</si>
  <si>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</si>
  <si>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</si>
  <si>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</si>
  <si>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</si>
  <si>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</si>
  <si>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</si>
  <si>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</si>
  <si>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</si>
  <si>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</si>
  <si>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</si>
  <si>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</si>
  <si>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</si>
  <si>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</si>
  <si>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</si>
  <si>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</si>
  <si>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</si>
  <si>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</si>
  <si>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</si>
  <si>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</si>
  <si>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</si>
  <si>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</si>
  <si>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</si>
  <si>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</si>
  <si>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</si>
  <si>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</si>
  <si>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</si>
  <si>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</si>
  <si>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</si>
  <si>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</si>
  <si>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</si>
  <si>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</si>
  <si>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</si>
  <si>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</si>
  <si>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</si>
  <si>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</si>
  <si>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</si>
  <si>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</si>
  <si>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</si>
  <si>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</si>
  <si>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</si>
  <si>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</si>
  <si>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</si>
  <si>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</si>
  <si>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</si>
  <si>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</si>
  <si>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</si>
  <si>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</si>
  <si>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</si>
  <si>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</si>
  <si>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</si>
  <si>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</si>
  <si>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</si>
  <si>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</si>
  <si>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</si>
  <si>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</si>
  <si>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</si>
  <si>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</si>
  <si>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</si>
  <si>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</si>
  <si>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</si>
  <si>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</si>
  <si>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</si>
  <si>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</si>
  <si>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</si>
  <si>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</si>
  <si>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</si>
  <si>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</si>
  <si>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</si>
  <si>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</si>
  <si>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</si>
  <si>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</si>
  <si>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</si>
  <si>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</si>
  <si>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</si>
  <si>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</si>
  <si>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</si>
  <si>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</si>
  <si>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</si>
  <si>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</si>
  <si>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</si>
  <si>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</si>
  <si>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</si>
  <si>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</si>
  <si>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</si>
  <si>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</si>
  <si>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</si>
  <si>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</si>
  <si>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</si>
  <si>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</si>
  <si>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</si>
  <si>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</si>
  <si>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</si>
  <si>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</si>
  <si>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</si>
  <si>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</si>
  <si>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</si>
  <si>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</si>
  <si>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</si>
  <si>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</si>
  <si>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</si>
  <si>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</si>
  <si>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</si>
  <si>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</si>
  <si>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</si>
  <si>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</si>
  <si>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</si>
  <si>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</si>
  <si>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</si>
  <si>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</si>
  <si>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</si>
  <si>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</si>
  <si>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</si>
  <si>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</si>
  <si>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</si>
  <si>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</si>
  <si>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</si>
  <si>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</si>
  <si>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</si>
  <si>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</si>
  <si>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</si>
  <si>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</si>
  <si>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</si>
  <si>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</si>
  <si>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</si>
  <si>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</si>
  <si>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</si>
  <si>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</si>
  <si>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</si>
  <si>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</si>
  <si>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</si>
  <si>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</si>
  <si>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</si>
  <si>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</si>
  <si>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</si>
  <si>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</si>
  <si>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</si>
  <si>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</si>
  <si>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</si>
  <si>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</si>
  <si>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</si>
  <si>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</si>
  <si>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</si>
  <si>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</si>
  <si>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</si>
  <si>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</si>
  <si>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</si>
  <si>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</si>
  <si>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</si>
  <si>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</si>
  <si>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</si>
  <si>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</si>
  <si>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</si>
  <si>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</si>
  <si>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</si>
  <si>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</si>
  <si>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</si>
  <si>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</si>
  <si>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</si>
  <si>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</si>
  <si>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</si>
  <si>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</si>
  <si>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</si>
  <si>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</si>
  <si>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</si>
  <si>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</si>
  <si>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</si>
  <si>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</si>
  <si>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</si>
  <si>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</si>
  <si>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</si>
  <si>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</si>
  <si>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</si>
  <si>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</si>
  <si>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</si>
  <si>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</si>
  <si>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</si>
  <si>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</si>
  <si>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</si>
  <si>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</si>
  <si>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</si>
  <si>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</si>
  <si>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</si>
  <si>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</si>
  <si>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</si>
  <si>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</si>
  <si>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</si>
  <si>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</si>
  <si>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</si>
  <si>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</si>
  <si>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</si>
  <si>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</si>
  <si>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</si>
  <si>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</si>
  <si>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</si>
  <si>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</si>
  <si>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</si>
  <si>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</si>
  <si>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</si>
  <si>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</si>
  <si>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</si>
  <si>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</si>
  <si>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</si>
  <si>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</si>
  <si>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</si>
  <si>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</si>
  <si>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</si>
  <si>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</si>
  <si>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</si>
  <si>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</si>
  <si>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</si>
  <si>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</si>
  <si>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</si>
  <si>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</si>
  <si>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</si>
  <si>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</si>
  <si>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</si>
  <si>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</si>
  <si>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</si>
  <si>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</si>
  <si>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</si>
  <si>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</si>
  <si>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</si>
  <si>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</si>
  <si>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</si>
  <si>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</si>
  <si>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</si>
  <si>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</si>
  <si>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</si>
  <si>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</si>
  <si>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</si>
  <si>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</si>
  <si>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</si>
  <si>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</si>
  <si>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</si>
  <si>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</si>
  <si>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</si>
  <si>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</si>
  <si>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</si>
  <si>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</si>
  <si>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</si>
  <si>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</si>
  <si>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</si>
  <si>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</si>
  <si>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</si>
  <si>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</si>
  <si>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</si>
  <si>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</si>
  <si>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</si>
  <si>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</si>
  <si>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</si>
  <si>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</si>
  <si>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</si>
  <si>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</si>
  <si>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</si>
  <si>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</si>
  <si>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</si>
  <si>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</si>
  <si>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</si>
  <si>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</si>
  <si>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</si>
  <si>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</si>
  <si>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</si>
  <si>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</si>
  <si>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</si>
  <si>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</si>
  <si>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</si>
  <si>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</si>
  <si>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</si>
  <si>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</si>
  <si>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</si>
  <si>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</si>
  <si>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</si>
  <si>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</si>
  <si>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</si>
  <si>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</si>
  <si>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</si>
  <si>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</si>
  <si>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</si>
  <si>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</si>
  <si>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</si>
  <si>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</si>
  <si>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</si>
  <si>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</si>
  <si>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</si>
  <si>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</si>
  <si>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</si>
  <si>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</si>
  <si>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</si>
  <si>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</si>
  <si>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</si>
  <si>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</si>
  <si>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</si>
  <si>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</si>
  <si>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</si>
  <si>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</si>
  <si>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</si>
  <si>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</si>
  <si>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</si>
  <si>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</si>
  <si>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</si>
  <si>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</si>
  <si>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</si>
  <si>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</si>
  <si>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</si>
  <si>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</si>
  <si>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</si>
  <si>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</si>
  <si>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</si>
  <si>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</si>
  <si>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</si>
  <si>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</si>
  <si>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</si>
  <si>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</si>
  <si>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</si>
  <si>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</si>
  <si>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</si>
  <si>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</si>
  <si>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</si>
  <si>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</si>
  <si>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</si>
  <si>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</si>
  <si>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</si>
  <si>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</si>
  <si>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</si>
  <si>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</si>
  <si>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</si>
  <si>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</si>
  <si>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</si>
  <si>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</si>
  <si>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</si>
  <si>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</si>
  <si>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</si>
  <si>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</si>
  <si>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</si>
  <si>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</si>
  <si>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</si>
  <si>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</si>
  <si>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</si>
  <si>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</si>
  <si>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</si>
  <si>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</si>
  <si>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</si>
  <si>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</si>
  <si>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</si>
  <si>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</si>
  <si>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</si>
  <si>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</si>
  <si>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</si>
  <si>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</si>
  <si>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</si>
  <si>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</si>
  <si>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</si>
  <si>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</si>
  <si>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</si>
  <si>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</si>
  <si>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</si>
  <si>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</si>
  <si>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</si>
  <si>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</si>
  <si>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</si>
  <si>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</si>
  <si>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</si>
  <si>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</si>
  <si>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</si>
  <si>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</si>
  <si>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</si>
  <si>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</si>
  <si>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</si>
  <si>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</si>
  <si>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</si>
  <si>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</si>
  <si>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</si>
  <si>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</si>
  <si>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</si>
  <si>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</si>
  <si>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</si>
  <si>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</si>
  <si>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</si>
  <si>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</si>
  <si>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</si>
  <si>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</si>
  <si>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</si>
  <si>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</si>
  <si>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</si>
  <si>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</si>
  <si>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</si>
  <si>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</si>
  <si>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</si>
  <si>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</si>
  <si>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</si>
  <si>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</si>
  <si>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</si>
  <si>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</si>
  <si>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</si>
  <si>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</si>
  <si>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</si>
  <si>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</si>
  <si>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</si>
  <si>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</si>
  <si>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</si>
  <si>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</si>
  <si>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</si>
  <si>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</si>
  <si>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</si>
  <si>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</si>
  <si>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</si>
  <si>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</si>
  <si>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</si>
  <si>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</si>
  <si>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</si>
  <si>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</si>
  <si>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</si>
  <si>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</si>
  <si>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</si>
  <si>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</si>
  <si>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</si>
  <si>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</si>
  <si>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</si>
  <si>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</si>
  <si>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</si>
  <si>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</si>
  <si>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</si>
  <si>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</si>
  <si>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</si>
  <si>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</si>
  <si>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</si>
  <si>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</si>
  <si>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</si>
  <si>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</si>
  <si>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</si>
  <si>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</si>
  <si>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</si>
  <si>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</si>
  <si>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</si>
  <si>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</si>
  <si>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</si>
  <si>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</si>
  <si>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</si>
  <si>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</si>
  <si>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</si>
  <si>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</si>
  <si>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</si>
  <si>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</si>
  <si>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</si>
  <si>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</si>
  <si>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</si>
  <si>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</si>
  <si>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</si>
  <si>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</si>
  <si>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</si>
  <si>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</si>
  <si>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</si>
  <si>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</si>
  <si>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</si>
  <si>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</si>
  <si>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</si>
  <si>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</si>
  <si>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</si>
  <si>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</si>
  <si>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</si>
  <si>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</si>
  <si>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</si>
  <si>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</si>
  <si>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</si>
  <si>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</si>
  <si>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</si>
  <si>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</si>
  <si>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</si>
  <si>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</si>
  <si>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</si>
  <si>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</si>
  <si>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</si>
  <si>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</si>
  <si>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</si>
  <si>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</si>
  <si>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</si>
  <si>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</si>
  <si>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</si>
  <si>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</si>
  <si>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</si>
  <si>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</si>
  <si>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</si>
  <si>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</si>
  <si>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</si>
  <si>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</si>
  <si>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</si>
  <si>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</si>
  <si>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</si>
  <si>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</si>
  <si>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</si>
  <si>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</si>
  <si>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</si>
  <si>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</si>
  <si>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</si>
  <si>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</si>
  <si>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</si>
  <si>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</si>
  <si>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</si>
  <si>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</si>
  <si>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</si>
  <si>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</si>
  <si>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</si>
  <si>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</si>
  <si>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</si>
  <si>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</si>
  <si>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</si>
  <si>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</si>
  <si>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</si>
  <si>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</si>
  <si>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</si>
  <si>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</si>
  <si>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</si>
  <si>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</si>
  <si>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</si>
  <si>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</si>
  <si>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</si>
  <si>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</si>
  <si>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</si>
  <si>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</si>
  <si>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</si>
  <si>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</si>
  <si>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</si>
  <si>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</si>
  <si>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</si>
  <si>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</si>
  <si>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</si>
  <si>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</si>
  <si>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</si>
  <si>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</si>
  <si>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</si>
  <si>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</si>
  <si>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</si>
  <si>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</si>
  <si>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</si>
  <si>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</si>
  <si>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</si>
  <si>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</si>
  <si>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</si>
  <si>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</si>
  <si>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</si>
  <si>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</si>
  <si>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</si>
  <si>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</si>
  <si>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</si>
  <si>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</si>
  <si>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</si>
  <si>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</si>
  <si>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</si>
  <si>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</si>
  <si>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</si>
  <si>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</si>
  <si>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</si>
  <si>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</si>
  <si>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</si>
  <si>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</si>
  <si>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</si>
  <si>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</si>
  <si>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</si>
  <si>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</si>
  <si>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</si>
  <si>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</si>
  <si>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</si>
  <si>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</si>
  <si>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</si>
  <si>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</si>
  <si>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</si>
  <si>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</si>
  <si>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</si>
  <si>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</si>
  <si>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</si>
  <si>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</si>
  <si>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</si>
  <si>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</si>
  <si>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</si>
  <si>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</si>
  <si>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</si>
  <si>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</si>
  <si>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</si>
  <si>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</si>
  <si>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</si>
  <si>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</si>
  <si>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</si>
  <si>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</si>
  <si>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</si>
  <si>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</si>
  <si>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</si>
  <si>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</si>
  <si>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</si>
  <si>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</si>
  <si>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</si>
  <si>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</si>
  <si>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</si>
  <si>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</si>
  <si>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</si>
  <si>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</si>
  <si>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</si>
  <si>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</si>
  <si>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</si>
  <si>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</si>
  <si>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</si>
  <si>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</si>
  <si>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</si>
  <si>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</si>
  <si>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</si>
  <si>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</si>
  <si>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</si>
  <si>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</si>
  <si>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</si>
  <si>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</si>
  <si>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</si>
  <si>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</si>
  <si>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</si>
  <si>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</si>
  <si>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</si>
  <si>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</si>
  <si>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</si>
  <si>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</si>
  <si>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</si>
  <si>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</si>
  <si>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</si>
  <si>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</si>
  <si>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</si>
  <si>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</si>
  <si>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</si>
  <si>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</si>
  <si>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</si>
  <si>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</si>
  <si>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</si>
  <si>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</si>
  <si>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</si>
  <si>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</si>
  <si>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</si>
  <si>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</si>
  <si>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</si>
  <si>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</si>
  <si>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</si>
  <si>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</si>
  <si>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</si>
  <si>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</si>
  <si>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</si>
  <si>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</si>
  <si>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</si>
  <si>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</si>
  <si>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</si>
  <si>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</si>
  <si>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</si>
  <si>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</si>
  <si>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</si>
  <si>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</si>
  <si>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</si>
  <si>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</si>
  <si>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</si>
  <si>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</si>
  <si>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</si>
  <si>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</si>
  <si>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</si>
  <si>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</si>
  <si>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</si>
  <si>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</si>
  <si>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</si>
  <si>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</si>
  <si>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</si>
  <si>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</si>
  <si>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</si>
  <si>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</si>
  <si>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</si>
  <si>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</si>
  <si>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</si>
  <si>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</si>
  <si>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</si>
  <si>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</si>
  <si>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</si>
  <si>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</si>
  <si>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</si>
  <si>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</si>
  <si>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</si>
  <si>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</si>
  <si>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</si>
  <si>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</si>
  <si>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</si>
  <si>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</si>
  <si>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</si>
  <si>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</si>
  <si>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</si>
  <si>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</si>
  <si>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</si>
  <si>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</si>
  <si>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</si>
  <si>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</si>
  <si>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</si>
  <si>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</si>
  <si>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</si>
  <si>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</si>
  <si>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</si>
  <si>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</si>
  <si>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</si>
  <si>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</si>
  <si>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</si>
  <si>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</si>
  <si>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</si>
  <si>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</si>
  <si>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</si>
  <si>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</si>
  <si>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</si>
  <si>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</si>
  <si>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</si>
  <si>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</si>
  <si>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</si>
  <si>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</si>
  <si>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</si>
  <si>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</si>
  <si>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</si>
  <si>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</si>
  <si>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</si>
  <si>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</si>
  <si>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</si>
  <si>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</si>
  <si>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</si>
  <si>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</si>
  <si>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</si>
  <si>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</si>
  <si>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</si>
  <si>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</si>
  <si>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</si>
  <si>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</si>
  <si>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</si>
  <si>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</si>
  <si>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</si>
  <si>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</si>
  <si>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</si>
  <si>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</si>
  <si>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</si>
  <si>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</si>
  <si>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</si>
  <si>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</si>
  <si>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</si>
  <si>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</si>
  <si>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</si>
  <si>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</si>
  <si>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</si>
  <si>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</si>
  <si>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</si>
  <si>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</si>
  <si>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</si>
  <si>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</si>
  <si>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</si>
  <si>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</si>
  <si>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</si>
  <si>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</si>
  <si>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</si>
  <si>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</si>
  <si>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</si>
  <si>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</si>
  <si>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</si>
  <si>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</si>
  <si>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</si>
  <si>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</si>
  <si>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</si>
  <si>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</si>
  <si>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</si>
  <si>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</si>
  <si>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</si>
  <si>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</si>
  <si>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</si>
  <si>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</si>
  <si>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</si>
  <si>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</si>
  <si>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</si>
  <si>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</si>
  <si>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</si>
  <si>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</si>
  <si>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</si>
  <si>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</si>
  <si>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</si>
  <si>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</si>
  <si>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</si>
  <si>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</si>
  <si>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</si>
  <si>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</si>
  <si>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</si>
  <si>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</si>
  <si>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</si>
  <si>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</si>
  <si>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</si>
  <si>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</si>
  <si>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</si>
  <si>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</si>
  <si>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</si>
  <si>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</si>
  <si>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</si>
  <si>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</si>
  <si>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</si>
  <si>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</si>
  <si>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</si>
  <si>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</si>
  <si>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</si>
  <si>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</si>
  <si>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</si>
  <si>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</si>
  <si>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</si>
  <si>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</si>
  <si>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</si>
  <si>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</si>
  <si>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</si>
  <si>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</si>
  <si>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</si>
  <si>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</si>
  <si>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</si>
  <si>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</si>
  <si>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</si>
  <si>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</si>
  <si>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</si>
  <si>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</si>
  <si>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</si>
  <si>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</si>
  <si>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</si>
  <si>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</si>
  <si>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</si>
  <si>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</si>
  <si>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</si>
  <si>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</si>
  <si>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</si>
  <si>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</si>
  <si>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</si>
  <si>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</si>
  <si>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</si>
  <si>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</si>
  <si>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</si>
  <si>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</si>
  <si>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</si>
  <si>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</si>
  <si>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</si>
  <si>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</si>
  <si>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</si>
  <si>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</si>
  <si>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</si>
  <si>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</si>
  <si>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</si>
  <si>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</si>
  <si>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</si>
  <si>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</si>
  <si>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</si>
  <si>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</si>
  <si>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</si>
  <si>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</si>
  <si>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</si>
  <si>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</si>
  <si>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</si>
  <si>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</si>
  <si>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</si>
  <si>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</si>
  <si>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</si>
  <si>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</si>
  <si>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</si>
  <si>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</si>
  <si>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</si>
  <si>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</si>
  <si>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</si>
  <si>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</si>
  <si>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</si>
  <si>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</si>
  <si>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</si>
  <si>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</si>
  <si>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</si>
  <si>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</si>
  <si>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</si>
  <si>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</si>
  <si>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</si>
  <si>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</si>
  <si>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</si>
  <si>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</si>
  <si>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</si>
  <si>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</si>
  <si>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</si>
  <si>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</si>
  <si>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</si>
  <si>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</si>
  <si>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</si>
  <si>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</si>
  <si>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</si>
  <si>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</si>
  <si>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</si>
  <si>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</si>
  <si>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</si>
  <si>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</si>
  <si>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</si>
  <si>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</si>
  <si>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</si>
  <si>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</si>
  <si>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</si>
  <si>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</si>
  <si>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</si>
  <si>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</si>
  <si>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</si>
  <si>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</si>
  <si>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</si>
  <si>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</si>
  <si>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</si>
  <si>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</si>
  <si>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</si>
  <si>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</si>
  <si>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</si>
  <si>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</si>
  <si>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</si>
  <si>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</si>
  <si>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</si>
  <si>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</si>
  <si>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</si>
  <si>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</si>
  <si>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</si>
  <si>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</si>
  <si>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</si>
  <si>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</si>
  <si>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</si>
  <si>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</si>
  <si>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</si>
  <si>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</si>
  <si>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</si>
  <si>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</si>
  <si>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</si>
  <si>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</si>
  <si>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</si>
  <si>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</si>
  <si>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</si>
  <si>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</si>
  <si>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</si>
  <si>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</si>
  <si>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</si>
  <si>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</si>
  <si>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</si>
  <si>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</si>
  <si>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</si>
  <si>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</si>
  <si>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</si>
  <si>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</si>
  <si>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</si>
  <si>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</si>
  <si>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</si>
  <si>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</si>
  <si>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</si>
  <si>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</si>
  <si>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</si>
  <si>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</si>
  <si>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</si>
  <si>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</si>
  <si>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</si>
  <si>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</si>
  <si>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</si>
  <si>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</si>
  <si>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</si>
  <si>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</si>
  <si>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</si>
  <si>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</si>
  <si>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</si>
  <si>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</si>
  <si>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</si>
  <si>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</si>
  <si>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</si>
  <si>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</si>
  <si>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</si>
  <si>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</si>
  <si>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</si>
  <si>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</si>
  <si>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</si>
  <si>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</si>
  <si>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</si>
  <si>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</si>
  <si>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</si>
  <si>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</si>
  <si>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</si>
  <si>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</si>
  <si>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</si>
  <si>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</si>
  <si>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</si>
  <si>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</si>
  <si>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</si>
  <si>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</si>
  <si>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</si>
  <si>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</si>
  <si>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</si>
  <si>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</si>
  <si>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</si>
  <si>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</si>
  <si>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</si>
  <si>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</si>
  <si>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</si>
  <si>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</si>
  <si>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</si>
  <si>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</si>
  <si>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</si>
  <si>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</si>
  <si>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</si>
  <si>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</si>
  <si>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</si>
  <si>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</si>
  <si>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</si>
  <si>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</si>
  <si>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</si>
  <si>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</si>
  <si>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</si>
  <si>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</si>
  <si>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</si>
  <si>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</si>
  <si>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</si>
  <si>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</si>
  <si>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</si>
  <si>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</si>
  <si>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</si>
  <si>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</si>
  <si>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</si>
  <si>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</si>
  <si>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</si>
  <si>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</si>
  <si>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</si>
  <si>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</si>
  <si>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</si>
  <si>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</si>
  <si>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</si>
  <si>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</si>
  <si>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</si>
  <si>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</si>
  <si>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</si>
  <si>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</si>
  <si>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</si>
  <si>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</si>
  <si>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</si>
  <si>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</si>
  <si>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</si>
  <si>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</si>
  <si>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</si>
  <si>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</si>
  <si>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</si>
  <si>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</si>
  <si>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</si>
  <si>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</si>
  <si>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</si>
  <si>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</si>
  <si>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</si>
  <si>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</si>
  <si>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</si>
  <si>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</si>
  <si>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</si>
  <si>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</si>
  <si>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</si>
  <si>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</si>
  <si>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</si>
  <si>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</si>
  <si>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</si>
  <si>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</si>
  <si>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</si>
  <si>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</si>
  <si>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</si>
  <si>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</si>
  <si>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</si>
  <si>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</si>
  <si>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</si>
  <si>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</si>
  <si>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</si>
  <si>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</si>
  <si>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</si>
  <si>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</si>
  <si>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</si>
  <si>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</si>
  <si>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</si>
  <si>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</si>
  <si>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</si>
  <si>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</si>
  <si>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</si>
  <si>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</si>
  <si>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</si>
  <si>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</si>
  <si>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</si>
  <si>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</si>
  <si>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</si>
  <si>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</si>
  <si>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</si>
  <si>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</si>
  <si>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</si>
  <si>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</si>
  <si>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</si>
  <si>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</si>
  <si>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</si>
  <si>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</si>
  <si>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</si>
  <si>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</si>
  <si>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</si>
  <si>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</si>
  <si>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</si>
  <si>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</si>
  <si>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</si>
  <si>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</si>
  <si>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</si>
  <si>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</si>
  <si>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</si>
  <si>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</si>
  <si>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</si>
  <si>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</si>
  <si>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</si>
  <si>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</si>
  <si>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</si>
  <si>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</si>
  <si>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</si>
  <si>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</si>
  <si>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</si>
  <si>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</si>
  <si>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</si>
  <si>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</si>
  <si>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</si>
  <si>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</si>
  <si>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</si>
  <si>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</si>
  <si>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</si>
  <si>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</si>
  <si>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</si>
  <si>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</si>
  <si>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</si>
  <si>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</si>
  <si>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</si>
  <si>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</si>
  <si>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</si>
  <si>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</si>
  <si>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</si>
  <si>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</si>
  <si>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</si>
  <si>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</si>
  <si>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</si>
  <si>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</si>
  <si>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</si>
  <si>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</si>
  <si>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</si>
  <si>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</si>
  <si>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</si>
  <si>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</si>
  <si>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</si>
  <si>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</si>
  <si>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</si>
  <si>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</si>
  <si>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</si>
  <si>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</si>
  <si>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</si>
  <si>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</si>
  <si>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</si>
  <si>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</si>
  <si>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</si>
  <si>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</si>
  <si>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</si>
  <si>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</si>
  <si>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</si>
  <si>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</si>
  <si>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</si>
  <si>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</si>
  <si>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</si>
  <si>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</si>
  <si>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</si>
  <si>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</si>
  <si>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</si>
  <si>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</si>
  <si>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</si>
  <si>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</si>
  <si>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</si>
  <si>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</si>
  <si>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</si>
  <si>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</si>
  <si>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</si>
  <si>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</si>
  <si>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</si>
  <si>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</si>
  <si>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</si>
  <si>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</si>
  <si>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</si>
  <si>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</si>
  <si>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</si>
  <si>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</si>
  <si>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</si>
  <si>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</si>
  <si>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</si>
  <si>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</si>
  <si>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</si>
  <si>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</si>
  <si>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</si>
  <si>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</si>
  <si>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</si>
  <si>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</si>
  <si>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</si>
  <si>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</si>
  <si>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</si>
  <si>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</si>
  <si>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</si>
  <si>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</si>
  <si>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</si>
  <si>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</si>
  <si>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</si>
  <si>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</si>
  <si>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</si>
  <si>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</si>
  <si>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</si>
  <si>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</si>
  <si>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</si>
  <si>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</si>
  <si>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</si>
  <si>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</si>
  <si>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</si>
  <si>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</si>
  <si>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</si>
  <si>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</si>
  <si>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</si>
  <si>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</si>
  <si>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</si>
  <si>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</si>
  <si>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</si>
  <si>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</si>
  <si>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</si>
  <si>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</si>
  <si>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</si>
  <si>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</si>
  <si>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</si>
  <si>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</si>
  <si>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</si>
  <si>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</si>
  <si>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</si>
  <si>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</si>
  <si>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</si>
  <si>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</si>
  <si>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</si>
  <si>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</si>
  <si>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</si>
  <si>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</si>
  <si>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</si>
  <si>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</si>
  <si>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</si>
  <si>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</si>
  <si>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</si>
  <si>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</si>
  <si>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</si>
  <si>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</si>
  <si>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</si>
  <si>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</si>
  <si>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</si>
  <si>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</si>
  <si>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</si>
  <si>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</si>
  <si>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</si>
  <si>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</si>
  <si>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</si>
  <si>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</si>
  <si>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</si>
  <si>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</si>
  <si>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</si>
  <si>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</si>
  <si>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</si>
  <si>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</si>
  <si>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</si>
  <si>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</si>
  <si>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</si>
  <si>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</si>
  <si>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</si>
  <si>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</si>
  <si>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</si>
  <si>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</si>
  <si>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</si>
  <si>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</si>
  <si>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</si>
  <si>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</si>
  <si>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</si>
  <si>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</si>
  <si>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</si>
  <si>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</si>
  <si>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</si>
  <si>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</si>
  <si>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</si>
  <si>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</si>
  <si>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</si>
  <si>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</si>
  <si>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</si>
  <si>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</si>
  <si>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</si>
  <si>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</si>
  <si>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</si>
  <si>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</si>
  <si>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</si>
  <si>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</si>
  <si>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</si>
  <si>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</si>
  <si>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</si>
  <si>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</si>
  <si>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</si>
  <si>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</si>
  <si>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</si>
  <si>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</si>
  <si>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</si>
  <si>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</si>
  <si>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</si>
  <si>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</si>
  <si>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</si>
  <si>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</si>
  <si>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</si>
  <si>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</si>
  <si>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</si>
  <si>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</si>
  <si>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</si>
  <si>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</si>
  <si>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</si>
  <si>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</si>
  <si>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</si>
  <si>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</si>
  <si>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</si>
  <si>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</si>
  <si>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</si>
  <si>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</si>
  <si>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</si>
  <si>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</si>
  <si>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</si>
  <si>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</si>
  <si>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</si>
  <si>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</si>
  <si>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</si>
  <si>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</si>
  <si>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</si>
  <si>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</si>
  <si>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</si>
  <si>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</si>
  <si>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</si>
  <si>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</si>
  <si>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</si>
  <si>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</si>
  <si>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</si>
  <si>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</si>
  <si>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</si>
  <si>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</si>
  <si>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</si>
  <si>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</si>
  <si>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</si>
  <si>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</si>
  <si>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</si>
  <si>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</si>
  <si>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</si>
  <si>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</si>
  <si>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</si>
  <si>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</si>
  <si>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</si>
  <si>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</si>
  <si>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</si>
  <si>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</si>
  <si>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</si>
  <si>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</si>
  <si>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</si>
  <si>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</si>
  <si>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</si>
  <si>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</si>
  <si>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</si>
  <si>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</si>
  <si>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</si>
  <si>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</si>
  <si>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</si>
  <si>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</si>
  <si>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</si>
  <si>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</si>
  <si>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</si>
  <si>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</si>
  <si>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</si>
  <si>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</si>
  <si>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</si>
  <si>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</si>
  <si>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</si>
  <si>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</si>
  <si>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</si>
  <si>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</si>
  <si>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</si>
  <si>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</si>
  <si>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</si>
  <si>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</si>
  <si>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</si>
  <si>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</si>
  <si>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</si>
  <si>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</si>
  <si>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</si>
  <si>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</si>
  <si>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</si>
  <si>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</si>
  <si>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</si>
  <si>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</si>
  <si>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</si>
  <si>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</si>
  <si>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</si>
  <si>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</si>
  <si>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</si>
  <si>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</si>
  <si>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</si>
  <si>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</si>
  <si>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</si>
  <si>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</si>
  <si>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</si>
  <si>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</si>
  <si>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</si>
  <si>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</si>
  <si>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</si>
  <si>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</si>
  <si>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</si>
  <si>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</si>
  <si>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</si>
  <si>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</si>
  <si>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</si>
  <si>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</si>
  <si>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</si>
  <si>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</si>
  <si>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</si>
  <si>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</si>
  <si>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</si>
  <si>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</si>
  <si>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</si>
  <si>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</si>
  <si>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</si>
  <si>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</si>
  <si>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</si>
  <si>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</si>
  <si>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</si>
  <si>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</si>
  <si>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</si>
  <si>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</si>
  <si>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</si>
  <si>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</si>
  <si>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</si>
  <si>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</si>
  <si>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</si>
  <si>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</si>
  <si>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</si>
  <si>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</si>
  <si>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</si>
  <si>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</si>
  <si>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</si>
  <si>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</si>
  <si>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</si>
  <si>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</si>
  <si>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</si>
  <si>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</si>
  <si>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</si>
  <si>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</si>
  <si>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</si>
  <si>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</si>
  <si>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</si>
  <si>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</si>
  <si>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</si>
  <si>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</si>
  <si>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</si>
  <si>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</si>
  <si>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</si>
  <si>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</si>
  <si>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</si>
  <si>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</si>
  <si>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</si>
  <si>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</si>
  <si>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</si>
  <si>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</si>
  <si>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</si>
  <si>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</si>
  <si>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</si>
  <si>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</si>
  <si>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</si>
  <si>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</si>
  <si>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</si>
  <si>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</si>
  <si>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</si>
  <si>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</si>
  <si>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</si>
  <si>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</si>
  <si>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</si>
  <si>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</si>
  <si>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</si>
  <si>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</si>
  <si>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</si>
  <si>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</si>
  <si>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</si>
  <si>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</si>
  <si>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</si>
  <si>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</si>
  <si>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</si>
  <si>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</si>
  <si>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</si>
  <si>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</si>
  <si>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</si>
  <si>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</si>
  <si>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</si>
  <si>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</si>
  <si>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</si>
  <si>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</si>
  <si>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</si>
  <si>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</si>
  <si>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</si>
  <si>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</si>
  <si>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</si>
  <si>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</si>
  <si>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</si>
  <si>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</si>
  <si>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</si>
  <si>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</si>
  <si>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</si>
  <si>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</si>
  <si>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</si>
  <si>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</si>
  <si>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</si>
  <si>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</si>
  <si>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</si>
  <si>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</si>
  <si>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</si>
  <si>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</si>
  <si>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</si>
  <si>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</si>
  <si>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</si>
  <si>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</si>
  <si>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</si>
  <si>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</si>
  <si>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</si>
  <si>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</si>
  <si>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</si>
  <si>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</si>
  <si>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</si>
  <si>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</si>
  <si>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</si>
  <si>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</si>
  <si>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</si>
  <si>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</si>
  <si>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</si>
  <si>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</si>
  <si>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</si>
  <si>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</si>
  <si>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</si>
  <si>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</si>
  <si>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</si>
  <si>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</si>
  <si>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</si>
  <si>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</si>
  <si>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</si>
  <si>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</si>
  <si>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</si>
  <si>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</si>
  <si>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</si>
  <si>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</si>
  <si>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</si>
  <si>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</si>
  <si>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</si>
  <si>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</si>
  <si>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</si>
  <si>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</si>
  <si>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</si>
  <si>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</si>
  <si>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</si>
  <si>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</si>
  <si>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</si>
  <si>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</si>
  <si>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</si>
  <si>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</si>
  <si>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</si>
  <si>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</si>
  <si>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</si>
  <si>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</si>
  <si>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</si>
  <si>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</si>
  <si>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</si>
  <si>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</si>
  <si>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</si>
  <si>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</si>
  <si>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</si>
  <si>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</si>
  <si>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</si>
  <si>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</si>
  <si>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</si>
  <si>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</si>
  <si>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</si>
  <si>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</si>
  <si>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</si>
  <si>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</si>
  <si>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</si>
  <si>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</si>
  <si>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</si>
  <si>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</si>
  <si>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</si>
  <si>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</si>
  <si>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</si>
  <si>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</si>
  <si>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</si>
  <si>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</si>
  <si>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</si>
  <si>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</si>
  <si>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</si>
  <si>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</si>
  <si>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</si>
  <si>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</si>
  <si>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</si>
  <si>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</si>
  <si>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</si>
  <si>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</si>
  <si>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</si>
  <si>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</si>
  <si>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</si>
  <si>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</si>
  <si>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</si>
  <si>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</si>
  <si>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</si>
  <si>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</si>
  <si>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</si>
  <si>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</si>
  <si>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</si>
  <si>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</si>
  <si>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</si>
  <si>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</si>
  <si>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</si>
  <si>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</si>
  <si>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</si>
  <si>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</si>
  <si>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</si>
  <si>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</si>
  <si>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</si>
  <si>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</si>
  <si>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</si>
  <si>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</si>
  <si>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</si>
  <si>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</si>
  <si>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</si>
  <si>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</si>
  <si>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</si>
  <si>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</si>
  <si>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</si>
  <si>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</si>
  <si>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</si>
  <si>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</si>
  <si>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</si>
  <si>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</si>
  <si>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</si>
  <si>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</si>
  <si>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</si>
  <si>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</si>
  <si>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</si>
  <si>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</si>
  <si>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</si>
  <si>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</si>
  <si>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</si>
  <si>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</si>
  <si>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</si>
  <si>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</si>
  <si>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</si>
  <si>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</si>
  <si>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</si>
  <si>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</si>
  <si>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</si>
  <si>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</si>
  <si>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</si>
  <si>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</si>
  <si>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</si>
  <si>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</si>
  <si>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</si>
  <si>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</si>
  <si>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</si>
  <si>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</si>
  <si>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</si>
  <si>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</si>
  <si>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</si>
  <si>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</si>
  <si>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</si>
  <si>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</si>
  <si>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</si>
  <si>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</si>
  <si>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</si>
  <si>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</si>
  <si>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</si>
  <si>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</si>
  <si>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</si>
  <si>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</si>
  <si>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</si>
  <si>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</si>
  <si>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</si>
  <si>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</si>
  <si>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</si>
  <si>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</si>
  <si>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</si>
  <si>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</si>
  <si>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</si>
  <si>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</si>
  <si>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</si>
  <si>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</si>
  <si>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</si>
  <si>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</si>
  <si>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</si>
  <si>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</si>
  <si>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</si>
  <si>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</si>
  <si>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</si>
  <si>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</si>
  <si>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</si>
  <si>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</si>
  <si>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</si>
  <si>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</si>
  <si>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</si>
  <si>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</si>
  <si>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</si>
  <si>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</si>
  <si>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</si>
  <si>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</si>
  <si>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</si>
  <si>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</si>
  <si>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</si>
  <si>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</si>
  <si>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</si>
  <si>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</si>
  <si>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</si>
  <si>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</si>
  <si>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</si>
  <si>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</si>
  <si>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</si>
  <si>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</si>
  <si>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</si>
  <si>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</si>
  <si>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</si>
  <si>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</si>
  <si>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</si>
  <si>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</si>
  <si>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</si>
  <si>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</si>
  <si>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</si>
  <si>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</si>
  <si>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</si>
  <si>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</si>
  <si>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</si>
  <si>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</si>
  <si>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</si>
  <si>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</si>
  <si>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</si>
  <si>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</si>
  <si>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</si>
  <si>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</si>
  <si>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</si>
  <si>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</si>
  <si>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</si>
  <si>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</si>
  <si>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</si>
  <si>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</si>
  <si>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</si>
  <si>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</si>
  <si>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</si>
  <si>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</si>
  <si>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</si>
  <si>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</si>
  <si>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</si>
  <si>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</si>
  <si>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</si>
  <si>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</si>
  <si>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</si>
  <si>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</si>
  <si>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</si>
  <si>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</si>
  <si>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</si>
  <si>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</si>
  <si>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</si>
  <si>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</si>
  <si>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</si>
  <si>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</si>
  <si>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</si>
  <si>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</si>
  <si>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</si>
  <si>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</si>
  <si>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</si>
  <si>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</si>
  <si>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</si>
  <si>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</si>
  <si>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</si>
  <si>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</si>
  <si>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</si>
  <si>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</si>
  <si>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</si>
  <si>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</si>
  <si>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</si>
  <si>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</si>
  <si>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</si>
  <si>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</si>
  <si>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</si>
  <si>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</si>
  <si>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</si>
  <si>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</si>
  <si>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</si>
  <si>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</si>
  <si>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</si>
  <si>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</si>
  <si>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</si>
  <si>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</si>
  <si>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</si>
  <si>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</si>
  <si>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</si>
  <si>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</si>
  <si>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</si>
  <si>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</si>
  <si>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</si>
  <si>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</si>
  <si>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</si>
  <si>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</si>
  <si>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</si>
  <si>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</si>
  <si>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</si>
  <si>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</si>
  <si>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</si>
  <si>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</si>
  <si>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</si>
  <si>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</si>
  <si>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</si>
  <si>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</si>
  <si>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</si>
  <si>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</si>
  <si>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</si>
  <si>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</si>
  <si>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</si>
  <si>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</si>
  <si>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</si>
  <si>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</si>
  <si>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</si>
  <si>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</si>
  <si>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</si>
  <si>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</si>
  <si>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</si>
  <si>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</si>
  <si>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</si>
  <si>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</si>
  <si>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</si>
  <si>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</si>
  <si>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</si>
  <si>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</si>
  <si>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</si>
  <si>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</si>
  <si>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</si>
  <si>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</si>
  <si>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</si>
  <si>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</si>
  <si>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</si>
  <si>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</si>
  <si>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</si>
  <si>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</si>
  <si>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</si>
  <si>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</si>
  <si>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</si>
  <si>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</si>
  <si>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</si>
  <si>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</si>
  <si>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</si>
  <si>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</si>
  <si>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</si>
  <si>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</si>
  <si>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</si>
  <si>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</si>
  <si>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</si>
  <si>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</si>
  <si>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</si>
  <si>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</si>
  <si>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</si>
  <si>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</si>
  <si>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</si>
  <si>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</si>
  <si>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</si>
  <si>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</si>
  <si>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</si>
  <si>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</si>
  <si>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</si>
  <si>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</si>
  <si>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</si>
  <si>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</si>
  <si>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</si>
  <si>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</si>
  <si>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</si>
  <si>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</si>
  <si>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</si>
  <si>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</si>
  <si>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</si>
  <si>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</si>
  <si>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</si>
  <si>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</si>
  <si>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</si>
  <si>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</si>
  <si>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</si>
  <si>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</si>
  <si>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</si>
  <si>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</si>
  <si>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</si>
  <si>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</si>
  <si>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</si>
  <si>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</si>
  <si>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</si>
  <si>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</si>
  <si>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</si>
  <si>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</si>
  <si>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</si>
  <si>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</si>
  <si>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</si>
  <si>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</si>
  <si>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</si>
  <si>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</si>
  <si>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</si>
  <si>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</si>
  <si>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</si>
  <si>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</si>
  <si>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</si>
  <si>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</si>
  <si>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</si>
  <si>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</si>
  <si>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</si>
  <si>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</si>
  <si>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</si>
  <si>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</si>
  <si>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</si>
  <si>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</si>
  <si>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</si>
  <si>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</si>
  <si>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</si>
  <si>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</si>
  <si>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</si>
  <si>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</si>
  <si>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</si>
  <si>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</si>
  <si>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</si>
  <si>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</si>
  <si>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</si>
  <si>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</si>
  <si>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</si>
  <si>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</si>
  <si>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</si>
  <si>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</si>
  <si>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</si>
  <si>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</si>
  <si>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</si>
  <si>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</si>
  <si>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</si>
  <si>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</si>
  <si>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</si>
  <si>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</si>
  <si>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</si>
  <si>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</si>
  <si>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</si>
  <si>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</si>
  <si>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</si>
  <si>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</si>
  <si>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</si>
  <si>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</si>
  <si>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</si>
  <si>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</si>
  <si>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</si>
  <si>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</si>
  <si>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</si>
  <si>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</si>
  <si>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</si>
  <si>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</si>
  <si>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</si>
  <si>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</si>
  <si>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</si>
  <si>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</si>
  <si>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</si>
  <si>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</si>
  <si>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</si>
  <si>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</si>
  <si>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</si>
  <si>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</si>
  <si>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</si>
  <si>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</si>
  <si>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</si>
  <si>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</si>
  <si>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</si>
  <si>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</si>
  <si>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</si>
  <si>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</si>
  <si>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</si>
  <si>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</si>
  <si>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</si>
  <si>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</si>
  <si>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</si>
  <si>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</si>
  <si>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</si>
  <si>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</si>
  <si>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</si>
  <si>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</si>
  <si>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</si>
  <si>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</si>
  <si>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</si>
  <si>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</si>
  <si>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</si>
  <si>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</si>
  <si>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</si>
  <si>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</si>
  <si>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</si>
  <si>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</si>
  <si>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</si>
  <si>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</si>
  <si>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</si>
  <si>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</si>
  <si>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</si>
  <si>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</si>
  <si>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</si>
  <si>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</si>
  <si>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</si>
  <si>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</si>
  <si>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</si>
  <si>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</si>
  <si>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</si>
  <si>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</si>
  <si>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</si>
  <si>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</si>
  <si>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</si>
  <si>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</si>
  <si>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</si>
  <si>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</si>
  <si>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</si>
  <si>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</si>
  <si>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</si>
  <si>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</si>
  <si>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</si>
  <si>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</si>
  <si>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</si>
  <si>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</si>
  <si>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</si>
  <si>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</si>
  <si>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</si>
  <si>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</si>
  <si>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</si>
  <si>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</si>
  <si>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</si>
  <si>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</si>
  <si>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</si>
  <si>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</si>
  <si>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</si>
  <si>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</si>
  <si>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</si>
  <si>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</si>
  <si>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</si>
  <si>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</si>
  <si>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</si>
  <si>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</si>
  <si>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</si>
  <si>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</si>
  <si>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</si>
  <si>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</si>
  <si>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</si>
  <si>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</si>
  <si>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</si>
  <si>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</si>
  <si>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</si>
  <si>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</si>
  <si>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</si>
  <si>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</si>
  <si>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</si>
  <si>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</si>
  <si>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</si>
  <si>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</si>
  <si>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</si>
  <si>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</si>
  <si>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</si>
  <si>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</si>
  <si>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</si>
  <si>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</si>
  <si>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</si>
  <si>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</si>
  <si>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</si>
  <si>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</si>
  <si>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</si>
  <si>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</si>
  <si>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</si>
  <si>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</si>
  <si>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</si>
  <si>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</si>
  <si>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</si>
  <si>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</si>
  <si>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</si>
  <si>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</si>
  <si>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</si>
  <si>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</si>
  <si>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</si>
  <si>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</si>
  <si>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</si>
  <si>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</si>
  <si>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</si>
  <si>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</si>
  <si>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</si>
  <si>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</si>
  <si>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</si>
  <si>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</si>
  <si>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</si>
  <si>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</si>
  <si>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</si>
  <si>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</si>
  <si>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</si>
  <si>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</si>
  <si>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</si>
  <si>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</si>
  <si>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</si>
  <si>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</si>
  <si>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</si>
  <si>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</si>
  <si>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</si>
  <si>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</si>
  <si>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</si>
  <si>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</si>
  <si>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</si>
  <si>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</si>
  <si>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</si>
  <si>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</si>
  <si>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</si>
  <si>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</si>
  <si>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</si>
  <si>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</si>
  <si>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</si>
  <si>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</si>
  <si>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</si>
  <si>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</si>
  <si>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</si>
  <si>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</si>
  <si>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</si>
  <si>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</si>
  <si>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</si>
  <si>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</si>
  <si>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</si>
  <si>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</si>
  <si>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</si>
  <si>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</si>
  <si>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</si>
  <si>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</si>
  <si>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</si>
  <si>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</si>
  <si>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</si>
  <si>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</si>
  <si>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</si>
  <si>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</si>
  <si>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</si>
  <si>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</si>
  <si>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</si>
  <si>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</si>
  <si>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</si>
  <si>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</si>
  <si>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</si>
  <si>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</si>
  <si>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</si>
  <si>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</si>
  <si>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</si>
  <si>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</si>
  <si>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</si>
  <si>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</si>
  <si>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</si>
  <si>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</si>
  <si>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</si>
  <si>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</si>
  <si>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</si>
  <si>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</si>
  <si>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</si>
  <si>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</si>
  <si>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</si>
  <si>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</si>
  <si>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</si>
  <si>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</si>
  <si>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</si>
  <si>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</si>
  <si>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</si>
  <si>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</si>
  <si>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</si>
  <si>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</si>
  <si>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</si>
  <si>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</si>
  <si>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</si>
  <si>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</si>
  <si>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</si>
  <si>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</si>
  <si>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</si>
  <si>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</si>
  <si>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</si>
  <si>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</si>
  <si>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</si>
  <si>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</si>
  <si>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</si>
  <si>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</si>
  <si>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</si>
  <si>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</si>
  <si>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</si>
  <si>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</si>
  <si>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</si>
  <si>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</si>
  <si>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</si>
  <si>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</si>
  <si>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</si>
  <si>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</si>
  <si>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</si>
  <si>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</si>
  <si>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</si>
  <si>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</si>
  <si>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</si>
  <si>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</si>
  <si>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</si>
  <si>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</si>
  <si>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</si>
  <si>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</si>
  <si>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</si>
  <si>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</si>
  <si>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</si>
  <si>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</si>
  <si>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</si>
  <si>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</si>
  <si>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</si>
  <si>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</si>
  <si>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</si>
  <si>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</si>
  <si>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</si>
  <si>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</si>
  <si>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</si>
  <si>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</si>
  <si>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</si>
  <si>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</si>
  <si>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</si>
  <si>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</si>
  <si>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</si>
  <si>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</si>
  <si>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</si>
  <si>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</si>
  <si>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</si>
  <si>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</si>
  <si>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</si>
  <si>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</si>
  <si>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</si>
  <si>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</si>
  <si>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</si>
  <si>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</si>
  <si>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</si>
  <si>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</si>
  <si>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</si>
  <si>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</si>
  <si>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</si>
  <si>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</si>
  <si>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</si>
  <si>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</si>
  <si>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</si>
  <si>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</si>
  <si>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</si>
  <si>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</si>
  <si>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</si>
  <si>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</si>
  <si>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</si>
  <si>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</si>
  <si>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</si>
  <si>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</si>
  <si>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</si>
  <si>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</si>
  <si>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</si>
  <si>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</si>
  <si>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</si>
  <si>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</si>
  <si>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</si>
  <si>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</si>
  <si>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</si>
  <si>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</si>
  <si>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</si>
  <si>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</si>
  <si>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</si>
  <si>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</si>
  <si>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</si>
  <si>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</si>
  <si>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</si>
  <si>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</si>
  <si>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</si>
  <si>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</si>
  <si>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</si>
  <si>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</si>
  <si>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</si>
  <si>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</si>
  <si>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</si>
  <si>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</si>
  <si>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</si>
  <si>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</si>
  <si>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</si>
  <si>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</si>
  <si>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</si>
  <si>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</si>
  <si>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</si>
  <si>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</si>
  <si>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</si>
  <si>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</si>
  <si>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</si>
  <si>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</si>
  <si>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</si>
  <si>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</si>
  <si>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</si>
  <si>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</si>
  <si>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</si>
  <si>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</si>
  <si>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</si>
  <si>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</si>
  <si>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</si>
  <si>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</si>
  <si>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</si>
  <si>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</si>
  <si>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</si>
  <si>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</si>
  <si>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</si>
  <si>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</si>
  <si>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</si>
  <si>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</si>
  <si>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</si>
  <si>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</si>
  <si>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</si>
  <si>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</si>
  <si>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</si>
  <si>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</si>
  <si>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</si>
  <si>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</si>
  <si>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</si>
  <si>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</si>
  <si>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</si>
  <si>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</si>
  <si>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</si>
  <si>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</si>
  <si>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</si>
  <si>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</si>
  <si>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</si>
  <si>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</si>
  <si>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</si>
  <si>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</si>
  <si>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</si>
  <si>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</si>
  <si>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</si>
  <si>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</si>
  <si>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</si>
  <si>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</si>
  <si>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</si>
  <si>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</si>
  <si>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</si>
  <si>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</si>
  <si>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</si>
  <si>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</si>
  <si>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</si>
  <si>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</si>
  <si>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</si>
  <si>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</si>
  <si>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</si>
  <si>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</si>
  <si>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</si>
  <si>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</si>
  <si>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</si>
  <si>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</si>
  <si>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</si>
  <si>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</si>
  <si>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</si>
  <si>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</si>
  <si>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</si>
  <si>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</si>
  <si>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</si>
  <si>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</si>
  <si>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</si>
  <si>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</si>
  <si>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</si>
  <si>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</si>
  <si>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</si>
  <si>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</si>
  <si>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</si>
  <si>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</si>
  <si>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</si>
  <si>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</si>
  <si>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</si>
  <si>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</si>
  <si>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</si>
  <si>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</si>
  <si>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</si>
  <si>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</si>
  <si>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</si>
  <si>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</si>
  <si>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</si>
  <si>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</si>
  <si>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</si>
  <si>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</si>
  <si>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</si>
  <si>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</si>
  <si>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</si>
  <si>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</si>
  <si>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</si>
  <si>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</si>
  <si>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</si>
  <si>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</si>
  <si>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</si>
  <si>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</si>
  <si>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</si>
  <si>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</si>
  <si>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</si>
  <si>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</si>
  <si>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</si>
  <si>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</si>
  <si>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</si>
  <si>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</si>
  <si>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</si>
  <si>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</si>
  <si>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</si>
  <si>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</si>
  <si>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</si>
  <si>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</si>
  <si>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</si>
  <si>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</si>
  <si>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</si>
  <si>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</si>
  <si>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</si>
  <si>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</si>
  <si>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</si>
  <si>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</si>
  <si>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</si>
  <si>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</si>
  <si>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</si>
  <si>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</si>
  <si>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</si>
  <si>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</si>
  <si>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</si>
  <si>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</si>
  <si>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</si>
  <si>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</si>
  <si>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</si>
  <si>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</si>
  <si>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</si>
  <si>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</si>
  <si>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</si>
  <si>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</si>
  <si>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</si>
  <si>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</si>
  <si>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</si>
  <si>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</si>
  <si>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</si>
  <si>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</si>
  <si>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</si>
  <si>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</si>
  <si>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</si>
  <si>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</si>
  <si>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</si>
  <si>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</si>
  <si>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</si>
  <si>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</si>
  <si>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</si>
  <si>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</si>
  <si>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</si>
  <si>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</si>
  <si>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</si>
  <si>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</si>
  <si>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</si>
  <si>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</si>
  <si>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</si>
  <si>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</si>
  <si>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</si>
  <si>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</si>
  <si>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</si>
  <si>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</si>
  <si>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</si>
  <si>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</si>
  <si>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</si>
  <si>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</si>
  <si>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</si>
  <si>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</si>
  <si>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</si>
  <si>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</si>
  <si>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</si>
  <si>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</si>
  <si>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</si>
  <si>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</si>
  <si>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</si>
  <si>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</si>
  <si>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</si>
  <si>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</si>
  <si>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</si>
  <si>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</si>
  <si>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</si>
  <si>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</si>
  <si>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</si>
  <si>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</si>
  <si>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</si>
  <si>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</si>
  <si>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</si>
  <si>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</si>
  <si>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</si>
  <si>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</si>
  <si>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</si>
  <si>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</si>
  <si>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</si>
  <si>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</si>
  <si>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</si>
  <si>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</si>
  <si>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</si>
  <si>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</si>
  <si>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</si>
  <si>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</si>
  <si>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</si>
  <si>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</si>
  <si>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</si>
  <si>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</si>
  <si>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</si>
  <si>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</si>
  <si>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</si>
  <si>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</si>
  <si>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</si>
  <si>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</si>
  <si>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</si>
  <si>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</si>
  <si>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</si>
  <si>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</si>
  <si>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</si>
  <si>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</si>
  <si>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</si>
  <si>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</si>
  <si>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</si>
  <si>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</si>
  <si>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</si>
  <si>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</si>
  <si>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</si>
  <si>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</si>
  <si>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</si>
  <si>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</si>
  <si>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</si>
  <si>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</si>
  <si>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</si>
  <si>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</si>
  <si>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</si>
  <si>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</si>
  <si>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</si>
  <si>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</si>
  <si>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</si>
  <si>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</si>
  <si>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</si>
  <si>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</si>
  <si>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</si>
  <si>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</si>
  <si>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</si>
  <si>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</si>
  <si>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</si>
  <si>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</si>
  <si>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</si>
  <si>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</si>
  <si>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</si>
  <si>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</si>
  <si>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</si>
  <si>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</si>
  <si>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</si>
  <si>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</si>
  <si>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</si>
  <si>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</si>
  <si>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</si>
  <si>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</si>
  <si>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</si>
  <si>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</si>
  <si>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</si>
  <si>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</si>
  <si>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</si>
  <si>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</si>
  <si>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</si>
  <si>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</si>
  <si>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</si>
  <si>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</si>
  <si>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</si>
  <si>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</si>
  <si>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</si>
  <si>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</si>
  <si>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</si>
  <si>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</si>
  <si>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</si>
  <si>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</si>
  <si>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</si>
  <si>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</si>
  <si>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</si>
  <si>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</si>
  <si>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</si>
  <si>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</si>
  <si>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</si>
  <si>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</si>
  <si>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</si>
  <si>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</si>
  <si>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</si>
  <si>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</si>
  <si>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</si>
  <si>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</si>
  <si>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</si>
  <si>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</si>
  <si>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</si>
  <si>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</si>
  <si>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</si>
  <si>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</si>
  <si>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</si>
  <si>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</si>
  <si>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</si>
  <si>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</si>
  <si>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</si>
  <si>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</si>
  <si>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</si>
  <si>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</si>
  <si>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</si>
  <si>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</si>
  <si>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</si>
  <si>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</si>
  <si>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</si>
  <si>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</si>
  <si>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</si>
  <si>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</si>
  <si>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</si>
  <si>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</si>
  <si>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</si>
  <si>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</si>
  <si>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</si>
  <si>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</si>
  <si>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</si>
  <si>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</si>
  <si>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</si>
  <si>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</si>
  <si>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</si>
  <si>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</si>
  <si>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</si>
  <si>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</si>
  <si>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</si>
  <si>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</si>
  <si>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</si>
  <si>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</si>
  <si>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</si>
  <si>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</si>
  <si>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</si>
  <si>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</si>
  <si>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</si>
  <si>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</si>
  <si>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</si>
  <si>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</si>
  <si>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</si>
  <si>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</si>
  <si>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</si>
  <si>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</si>
  <si>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</si>
  <si>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</si>
  <si>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</si>
  <si>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</si>
  <si>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</si>
  <si>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</si>
  <si>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</si>
  <si>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</si>
  <si>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</si>
  <si>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</si>
  <si>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</si>
  <si>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</si>
  <si>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</si>
  <si>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</si>
  <si>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</si>
  <si>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</si>
  <si>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</si>
  <si>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</si>
  <si>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</si>
  <si>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</si>
  <si>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</si>
  <si>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</si>
  <si>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</si>
  <si>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</si>
  <si>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</si>
  <si>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</si>
  <si>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</si>
  <si>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</si>
  <si>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</si>
  <si>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</si>
  <si>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</si>
  <si>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</si>
  <si>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</si>
  <si>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</si>
  <si>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</si>
  <si>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</si>
  <si>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</si>
  <si>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</si>
  <si>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</si>
  <si>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</si>
  <si>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</si>
  <si>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</si>
  <si>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</si>
  <si>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</si>
  <si>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</si>
  <si>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</si>
  <si>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</si>
  <si>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</si>
  <si>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</si>
  <si>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</si>
  <si>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</si>
  <si>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</si>
  <si>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</si>
  <si>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</si>
  <si>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</si>
  <si>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</si>
  <si>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</si>
  <si>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</si>
  <si>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</si>
  <si>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</si>
  <si>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</si>
  <si>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</si>
  <si>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</si>
  <si>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</si>
  <si>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</si>
  <si>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</si>
  <si>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</si>
  <si>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</si>
  <si>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</si>
  <si>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</si>
  <si>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</si>
  <si>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</si>
  <si>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</si>
  <si>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</si>
  <si>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</si>
  <si>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</si>
  <si>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</si>
  <si>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</si>
  <si>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</si>
  <si>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</si>
  <si>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</si>
  <si>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</si>
  <si>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</si>
  <si>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</si>
  <si>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</si>
  <si>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</si>
  <si>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</si>
  <si>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</si>
  <si>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</si>
  <si>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</si>
  <si>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</si>
  <si>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</si>
  <si>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</si>
  <si>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</si>
  <si>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</si>
  <si>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</si>
  <si>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</si>
  <si>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</si>
  <si>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</si>
  <si>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</si>
  <si>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</si>
  <si>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</si>
  <si>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</si>
  <si>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</si>
  <si>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</si>
  <si>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</si>
  <si>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</si>
  <si>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</si>
  <si>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</si>
  <si>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</si>
  <si>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</si>
  <si>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</si>
  <si>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</si>
  <si>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</si>
  <si>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</si>
  <si>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</si>
  <si>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</si>
  <si>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</si>
  <si>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</si>
  <si>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</si>
  <si>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</si>
  <si>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</si>
  <si>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</si>
  <si>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</si>
  <si>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</si>
  <si>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</si>
  <si>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</si>
  <si>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</si>
  <si>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</si>
  <si>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</si>
  <si>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</si>
  <si>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</si>
  <si>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</si>
  <si>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</si>
  <si>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</si>
  <si>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</si>
  <si>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</si>
  <si>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</si>
  <si>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</si>
  <si>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</si>
  <si>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</si>
  <si>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</si>
  <si>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</si>
  <si>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</si>
  <si>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</si>
  <si>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</si>
  <si>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</si>
  <si>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</si>
  <si>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</si>
  <si>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</si>
  <si>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</si>
  <si>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</si>
  <si>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</si>
  <si>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</si>
  <si>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</si>
  <si>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</si>
  <si>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</si>
  <si>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</si>
  <si>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</si>
  <si>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</si>
  <si>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</si>
  <si>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</si>
  <si>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</si>
  <si>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</si>
  <si>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</si>
  <si>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</si>
  <si>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</si>
  <si>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</si>
  <si>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</si>
  <si>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</si>
  <si>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</si>
  <si>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</si>
  <si>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</si>
  <si>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</si>
  <si>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</si>
  <si>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</si>
  <si>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</si>
  <si>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</si>
  <si>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</si>
  <si>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</si>
  <si>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</si>
  <si>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</si>
  <si>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</si>
  <si>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</si>
  <si>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</si>
  <si>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</si>
  <si>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</si>
  <si>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</si>
  <si>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</si>
  <si>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</si>
  <si>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</si>
  <si>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</si>
  <si>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</si>
  <si>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</si>
  <si>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</si>
  <si>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</si>
  <si>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</si>
  <si>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</si>
  <si>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</si>
  <si>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</si>
  <si>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</si>
  <si>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</si>
  <si>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</si>
  <si>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</si>
  <si>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</si>
  <si>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</si>
  <si>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</si>
  <si>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</si>
  <si>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</si>
  <si>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</si>
  <si>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</si>
  <si>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</si>
  <si>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</si>
  <si>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</si>
  <si>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</si>
  <si>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</si>
  <si>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</si>
  <si>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</si>
  <si>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</si>
  <si>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</si>
  <si>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</si>
  <si>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</si>
  <si>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</si>
  <si>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</si>
  <si>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</si>
  <si>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</si>
  <si>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</si>
  <si>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</si>
  <si>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</si>
  <si>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</si>
  <si>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</si>
  <si>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</si>
  <si>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</si>
  <si>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</si>
  <si>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</si>
  <si>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</si>
  <si>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</si>
  <si>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</si>
  <si>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</si>
  <si>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</si>
  <si>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</si>
  <si>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</si>
  <si>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</si>
  <si>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</si>
  <si>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</si>
  <si>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</si>
  <si>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</si>
  <si>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</si>
  <si>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</si>
  <si>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</si>
  <si>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</si>
  <si>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</si>
  <si>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</si>
  <si>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</si>
  <si>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</si>
  <si>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</si>
  <si>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</si>
  <si>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</si>
  <si>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</si>
  <si>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</si>
  <si>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</si>
  <si>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</si>
  <si>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</si>
  <si>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</si>
  <si>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</si>
  <si>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</si>
  <si>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</si>
  <si>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</si>
  <si>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</si>
  <si>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</si>
  <si>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</si>
  <si>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</si>
  <si>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</si>
  <si>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</si>
  <si>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</si>
  <si>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</si>
  <si>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</si>
  <si>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</si>
  <si>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</si>
  <si>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</si>
  <si>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</si>
  <si>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</si>
  <si>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</si>
  <si>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</si>
  <si>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</si>
  <si>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</si>
  <si>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</si>
  <si>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</si>
  <si>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</si>
  <si>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</si>
  <si>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</si>
  <si>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</si>
  <si>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</si>
  <si>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</si>
  <si>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</si>
  <si>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</si>
  <si>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</si>
  <si>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</si>
  <si>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</si>
  <si>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</si>
  <si>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</si>
  <si>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</si>
  <si>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</si>
  <si>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</si>
  <si>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</si>
  <si>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</si>
  <si>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</si>
  <si>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</si>
  <si>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</si>
  <si>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</si>
  <si>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</si>
  <si>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</si>
  <si>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</si>
  <si>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</si>
  <si>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</si>
  <si>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</si>
  <si>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</si>
  <si>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</si>
  <si>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</si>
  <si>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</si>
  <si>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</si>
  <si>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</si>
  <si>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</si>
  <si>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</si>
  <si>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</si>
  <si>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</si>
  <si>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</si>
  <si>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</si>
  <si>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</si>
  <si>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</si>
  <si>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</si>
  <si>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</si>
  <si>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</si>
  <si>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</si>
  <si>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</si>
  <si>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</si>
  <si>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</si>
  <si>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</si>
  <si>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</si>
  <si>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</si>
  <si>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</si>
  <si>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</si>
  <si>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</si>
  <si>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</si>
  <si>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</si>
  <si>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</si>
  <si>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</si>
  <si>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</si>
  <si>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</si>
  <si>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</si>
  <si>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</si>
  <si>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</si>
  <si>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</si>
  <si>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</si>
  <si>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</si>
  <si>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</si>
  <si>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</si>
  <si>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</si>
  <si>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</si>
  <si>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</si>
  <si>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</si>
  <si>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</si>
  <si>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</si>
  <si>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</si>
  <si>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</si>
  <si>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</si>
  <si>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</si>
  <si>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</si>
  <si>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</si>
  <si>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</si>
  <si>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</si>
  <si>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</si>
  <si>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</si>
  <si>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</si>
  <si>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</si>
  <si>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</si>
  <si>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</si>
  <si>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</si>
  <si>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</si>
  <si>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</si>
  <si>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</si>
  <si>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</si>
  <si>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</si>
  <si>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</si>
  <si>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</si>
  <si>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</si>
  <si>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</si>
  <si>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</si>
  <si>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</si>
  <si>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</si>
  <si>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</si>
  <si>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</si>
  <si>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</si>
  <si>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</si>
  <si>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</si>
  <si>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</si>
  <si>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</si>
  <si>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</si>
  <si>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</si>
  <si>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</si>
  <si>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</si>
  <si>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</si>
  <si>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</si>
  <si>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</si>
  <si>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</si>
  <si>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</si>
  <si>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</si>
  <si>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</si>
  <si>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</si>
  <si>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</si>
  <si>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</si>
  <si>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</si>
  <si>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</si>
  <si>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</si>
  <si>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</si>
  <si>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</si>
  <si>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</si>
  <si>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</si>
  <si>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</si>
  <si>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</si>
  <si>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</si>
  <si>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</si>
  <si>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</si>
  <si>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</si>
  <si>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</si>
  <si>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</si>
  <si>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</si>
  <si>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</si>
  <si>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</si>
  <si>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</si>
  <si>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</si>
  <si>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</si>
  <si>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</si>
  <si>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</si>
  <si>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</si>
  <si>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</si>
  <si>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</si>
  <si>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</si>
  <si>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</si>
  <si>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</si>
  <si>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</si>
  <si>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</si>
  <si>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</si>
  <si>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</si>
  <si>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</si>
  <si>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</si>
  <si>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</si>
  <si>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</si>
  <si>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</si>
  <si>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</si>
  <si>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</si>
  <si>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</si>
  <si>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</si>
  <si>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</si>
  <si>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</si>
  <si>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</si>
  <si>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</si>
  <si>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</si>
  <si>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</si>
  <si>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</si>
  <si>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</si>
  <si>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</si>
  <si>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</si>
  <si>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</si>
  <si>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</si>
  <si>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</si>
  <si>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</si>
  <si>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</si>
  <si>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</si>
  <si>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</si>
  <si>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</si>
  <si>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</si>
  <si>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</si>
  <si>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</si>
  <si>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</si>
  <si>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</si>
  <si>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</si>
  <si>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</si>
  <si>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</si>
  <si>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</si>
  <si>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</si>
  <si>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</si>
  <si>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</si>
  <si>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</si>
  <si>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</si>
  <si>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</si>
  <si>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</si>
  <si>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</si>
  <si>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</si>
  <si>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</si>
  <si>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</si>
  <si>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</si>
  <si>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</si>
  <si>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</si>
  <si>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</si>
  <si>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</si>
  <si>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</si>
  <si>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</si>
  <si>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</si>
  <si>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</si>
  <si>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</si>
  <si>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</si>
  <si>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</si>
  <si>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</si>
  <si>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</si>
  <si>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</si>
  <si>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</si>
  <si>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</si>
  <si>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</si>
  <si>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</si>
  <si>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</si>
  <si>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</si>
  <si>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</si>
  <si>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</si>
  <si>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</si>
  <si>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</si>
  <si>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</si>
  <si>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</si>
  <si>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</si>
  <si>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</si>
  <si>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</si>
  <si>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</si>
  <si>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</si>
  <si>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</si>
  <si>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</si>
  <si>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</si>
  <si>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</si>
  <si>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</si>
  <si>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</si>
  <si>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</si>
  <si>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</si>
  <si>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</si>
  <si>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</si>
  <si>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</si>
  <si>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</si>
  <si>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</si>
  <si>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</si>
  <si>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</si>
  <si>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</si>
  <si>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</si>
  <si>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</si>
  <si>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</si>
  <si>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</si>
  <si>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</si>
  <si>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</si>
  <si>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</si>
  <si>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</si>
  <si>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</si>
  <si>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</si>
  <si>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</si>
  <si>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</si>
  <si>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</si>
  <si>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</si>
  <si>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</si>
  <si>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</si>
  <si>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</si>
  <si>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</si>
  <si>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</si>
  <si>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</si>
  <si>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</si>
  <si>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</si>
  <si>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</si>
  <si>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</si>
  <si>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</si>
  <si>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</si>
  <si>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</si>
  <si>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</si>
  <si>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</si>
  <si>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</si>
  <si>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</si>
  <si>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</si>
  <si>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</si>
  <si>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</si>
  <si>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</si>
  <si>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</si>
  <si>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</si>
  <si>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</si>
  <si>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</si>
  <si>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</si>
  <si>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</si>
  <si>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</si>
  <si>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</si>
  <si>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</si>
  <si>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</si>
  <si>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</si>
  <si>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</si>
  <si>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</si>
  <si>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</si>
  <si>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</si>
  <si>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</si>
  <si>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</si>
  <si>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</si>
  <si>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</si>
  <si>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</si>
  <si>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</si>
  <si>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</si>
  <si>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</si>
  <si>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</si>
  <si>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</si>
  <si>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</si>
  <si>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</si>
  <si>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</si>
  <si>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</si>
  <si>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</si>
  <si>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</si>
  <si>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</si>
  <si>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</si>
  <si>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</si>
  <si>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</si>
  <si>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</si>
  <si>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</si>
  <si>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</si>
  <si>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</si>
  <si>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</si>
  <si>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</si>
  <si>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</si>
  <si>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</si>
  <si>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</si>
  <si>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</si>
  <si>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</si>
  <si>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</si>
  <si>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</si>
  <si>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</si>
  <si>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</si>
  <si>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</si>
  <si>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</si>
  <si>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</si>
  <si>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</si>
  <si>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</si>
  <si>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</si>
  <si>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</si>
  <si>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</si>
  <si>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</si>
  <si>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</si>
  <si>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</si>
  <si>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</si>
  <si>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</si>
  <si>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</si>
  <si>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</si>
  <si>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</si>
  <si>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</si>
  <si>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</si>
  <si>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</si>
  <si>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</si>
  <si>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</si>
  <si>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</si>
  <si>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</si>
  <si>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</si>
  <si>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</si>
  <si>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</si>
  <si>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</si>
  <si>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</si>
  <si>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</si>
  <si>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</si>
  <si>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</si>
  <si>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</si>
  <si>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</si>
  <si>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</si>
  <si>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</si>
  <si>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</si>
  <si>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</si>
  <si>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</si>
  <si>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</si>
  <si>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</si>
  <si>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</si>
  <si>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</si>
  <si>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</si>
  <si>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</si>
  <si>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</si>
  <si>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</si>
  <si>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</si>
  <si>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</si>
  <si>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</si>
  <si>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</si>
  <si>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</si>
  <si>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</si>
  <si>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</si>
  <si>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</si>
  <si>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</si>
  <si>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</si>
  <si>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</si>
  <si>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</si>
  <si>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</si>
  <si>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</si>
  <si>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</si>
  <si>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</si>
  <si>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</si>
  <si>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</si>
  <si>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</si>
  <si>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</si>
  <si>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</si>
  <si>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</si>
  <si>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</si>
  <si>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</si>
  <si>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</si>
  <si>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</si>
  <si>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</si>
  <si>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</si>
  <si>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</si>
  <si>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</si>
  <si>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</si>
  <si>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</si>
  <si>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</si>
  <si>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</si>
  <si>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</si>
  <si>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</si>
  <si>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</si>
  <si>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</si>
  <si>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</si>
  <si>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</si>
  <si>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</si>
  <si>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</si>
  <si>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</si>
  <si>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</si>
  <si>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</si>
  <si>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</si>
  <si>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</si>
  <si>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</si>
  <si>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</si>
  <si>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</si>
  <si>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</si>
  <si>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</si>
  <si>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</si>
  <si>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</si>
  <si>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</si>
  <si>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</si>
  <si>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</si>
  <si>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</si>
  <si>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</si>
  <si>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</si>
  <si>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</si>
  <si>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</si>
  <si>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</si>
  <si>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</si>
  <si>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</si>
  <si>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</si>
  <si>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</si>
  <si>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</si>
  <si>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</si>
  <si>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</si>
  <si>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</si>
  <si>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</si>
  <si>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</si>
  <si>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</si>
  <si>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</si>
  <si>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</si>
  <si>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</si>
  <si>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</si>
  <si>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</si>
  <si>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</si>
  <si>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</si>
  <si>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</si>
  <si>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</si>
  <si>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</si>
  <si>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</si>
  <si>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</si>
  <si>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</si>
  <si>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</si>
  <si>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</si>
  <si>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</si>
  <si>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</si>
  <si>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</si>
  <si>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</si>
  <si>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</si>
  <si>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</si>
  <si>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</si>
  <si>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</si>
  <si>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</si>
  <si>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</si>
  <si>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</si>
  <si>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</si>
  <si>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</si>
  <si>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</si>
  <si>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</si>
  <si>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</si>
  <si>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</si>
  <si>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</si>
  <si>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</si>
  <si>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</si>
  <si>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</si>
  <si>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</si>
  <si>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</si>
  <si>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</si>
  <si>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</si>
  <si>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</si>
  <si>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</si>
  <si>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</si>
  <si>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</si>
  <si>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</si>
  <si>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</si>
  <si>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</si>
  <si>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</si>
  <si>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</si>
  <si>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</si>
  <si>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</si>
  <si>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</si>
  <si>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</si>
  <si>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</si>
  <si>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</si>
  <si>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</si>
  <si>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</si>
  <si>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</si>
  <si>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</si>
  <si>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</si>
  <si>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</si>
  <si>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</si>
  <si>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</si>
  <si>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</si>
  <si>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</si>
  <si>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</si>
  <si>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</si>
  <si>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</si>
  <si>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</si>
  <si>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</si>
  <si>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</si>
  <si>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</si>
  <si>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</si>
  <si>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</si>
  <si>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</si>
  <si>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</si>
  <si>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</si>
  <si>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</si>
  <si>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</si>
  <si>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</si>
  <si>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</si>
  <si>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</si>
  <si>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</si>
  <si>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</si>
  <si>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</si>
  <si>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</si>
  <si>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</si>
  <si>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</si>
  <si>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</si>
  <si>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</si>
  <si>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</si>
  <si>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</si>
  <si>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</si>
  <si>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</si>
  <si>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</si>
  <si>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</si>
  <si>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</si>
  <si>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</si>
  <si>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</si>
  <si>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</si>
  <si>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</si>
  <si>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</si>
  <si>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</si>
  <si>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</si>
  <si>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</si>
  <si>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</si>
  <si>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</si>
  <si>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</si>
  <si>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</si>
  <si>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</si>
  <si>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</si>
  <si>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</si>
  <si>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</si>
  <si>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</si>
  <si>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</si>
  <si>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</si>
  <si>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</si>
  <si>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</si>
  <si>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</si>
  <si>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</si>
  <si>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</si>
  <si>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</si>
  <si>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</si>
  <si>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</si>
  <si>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</si>
  <si>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</si>
  <si>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</si>
  <si>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</si>
  <si>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</si>
  <si>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</si>
  <si>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</si>
  <si>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</si>
  <si>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</si>
  <si>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</si>
  <si>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</si>
  <si>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</si>
  <si>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</si>
  <si>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</si>
  <si>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</si>
  <si>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</si>
  <si>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</si>
  <si>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</si>
  <si>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</si>
  <si>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</si>
  <si>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</si>
  <si>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</si>
  <si>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</si>
  <si>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</si>
  <si>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</si>
  <si>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</si>
  <si>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</si>
  <si>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</si>
  <si>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</si>
  <si>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</si>
  <si>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</si>
  <si>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</si>
  <si>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</si>
  <si>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</si>
  <si>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</si>
  <si>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</si>
  <si>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</si>
  <si>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</si>
  <si>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</si>
  <si>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</si>
  <si>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</si>
  <si>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</si>
  <si>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</si>
  <si>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</si>
  <si>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</si>
  <si>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</si>
  <si>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</si>
  <si>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</si>
  <si>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</si>
  <si>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</si>
  <si>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</si>
  <si>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</si>
  <si>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</si>
  <si>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</si>
  <si>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</si>
  <si>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</si>
  <si>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</si>
  <si>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</si>
  <si>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</si>
  <si>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</si>
  <si>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</si>
  <si>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</si>
  <si>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</si>
  <si>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</si>
  <si>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</si>
  <si>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</si>
  <si>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</si>
  <si>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</si>
  <si>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</si>
  <si>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</si>
  <si>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</si>
  <si>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</si>
  <si>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</si>
  <si>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</si>
  <si>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</si>
  <si>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</si>
  <si>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</si>
  <si>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</si>
  <si>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</si>
  <si>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</si>
  <si>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</si>
  <si>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</si>
  <si>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</si>
  <si>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</si>
  <si>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</si>
  <si>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</si>
  <si>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</si>
  <si>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</si>
  <si>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</si>
  <si>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</si>
  <si>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</si>
  <si>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</si>
  <si>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</si>
  <si>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</si>
  <si>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</si>
  <si>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</si>
  <si>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</si>
  <si>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</si>
  <si>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</si>
  <si>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</si>
  <si>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</si>
  <si>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</si>
  <si>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</si>
  <si>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</si>
  <si>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PCM-20251113-00000043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</si>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</sst>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311.1006217592585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45974.049047685185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45974.049047685185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45974.049047685185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45974.049047685185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45974.049047685185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45974.049047685185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45974.049047685185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45974.049047685185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45974.049047685185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45974.049047685185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45974.049047685185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45974.049047685185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45974.049047685185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45974.049047685185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45974.049047685185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45974.049047685185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45974.049047685185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45974.049047685185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45974.049047685185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45974.049047685185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45974.049047685185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45974.049047685185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45974.049047685185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45974.049047685185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45974.049047685185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45974.049047685185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45974.049047685185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45974.049047685185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45974.049047685185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45974.049047685185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45974.049047685185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45974.049047685185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45974.049047685185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45974.049047685185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45974.049047685185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45974.049047685185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45974.049047685185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45974.049047685185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45974.049047685185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45974.049047685185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45974.049047685185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45974.049047685185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45974.049047685185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45974.049047685185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45974.049047685185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45974.049047685185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45974.049047685185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45974.049047685185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45974.049047685185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45974.049047685185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45974.049047685185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45974.049047685185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45974.049047685185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45974.049047685185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45974.049047685185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45974.049047685185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45974.049047685185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45974.049047685185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45974.049047685185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45974.049047685185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45974.049047685185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45974.049047685185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45974.049047685185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45974.049047685185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45974.049047685185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45974.049047685185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45974.049047685185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45974.049047685185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45974.049047685185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45974.049047685185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45974.049047685185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45974.049047685185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45974.049047685185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45974.049047685185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45974.049047685185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45974.049047685185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45974.049047685185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45974.049047685185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45974.049047685185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45974.049047685185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45974.049047685185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45974.049047685185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45974.049047685185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45974.049047685185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45974.049047685185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45974.049047685185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45974.049047685185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45974.049047685185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45974.049047685185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45974.049047685185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45974.049047685185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45974.049047685185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45974.049047685185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45974.049047685185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45974.049047685185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45974.049047685185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45974.049047685185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45974.049047685185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45974.049047685185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45974.049047685185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45974.049047685185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45974.049047685185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45974.049047685185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45974.049047685185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45974.049047685185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45974.049047685185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45974.049047685185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45974.049047685185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45974.049047685185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45974.049047685185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45974.049047685185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45974.049047685185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45974.049047685185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149.04920972222317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45974.049047685185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45974.049047685185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45974.049047685185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45974.049047685185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45974.049047685185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45974.049047685185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45974.049047685185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45974.049047685185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45974.049047685185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45974.049047685185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45974.049047685185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45974.049047685185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45974.049047685185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45974.049047685185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45974.049047685185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45974.049047685185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45974.049047685185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45974.049047685185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45974.049047685185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45974.049047685185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45974.049047685185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45974.049047685185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45974.049047685185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45974.049047685185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45974.049047685185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45974.049047685185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45974.049047685185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45974.049047685185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45974.049047685185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45974.049047685185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45974.049047685185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45974.049047685185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45974.049047685185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45974.049047685185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45974.049047685185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45974.049047685185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45974.049047685185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45974.049047685185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45974.049047685185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45974.049047685185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45974.049047685185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45974.049047685185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45974.049047685185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45974.049047685185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45974.049047685185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45974.049047685185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45974.049047685185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45974.049047685185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45974.049047685185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45974.049047685185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45974.049047685185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45974.049047685185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45974.049047685185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45974.049047685185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45974.049047685185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45974.049047685185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45974.049047685185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45974.049047685185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6.9626388889446389E-2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45974.049047685185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45974.049047685185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45974.049047685185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45974.049047685185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45974.049047685185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45974.049047685185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45974.049047685185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45974.049047685185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45974.049047685185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45974.049047685185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45974.049047685185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45974.049047685185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45974.049047685185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45974.049047685185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45974.049047685185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45974.049047685185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45974.049047685185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45974.049047685185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45974.049047685185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45974.049047685185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45974.049047685185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45974.049047685185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45974.049047685185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45974.049047685185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45974.049047685185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45974.049047685185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45974.049047685185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45974.049047685185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45974.049047685185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45974.049047685185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45974.049047685185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45974.049047685185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45974.049047685185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45974.049047685185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45974.049047685185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45974.049047685185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45974.049047685185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45974.049047685185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45974.049047685185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45974.049047685185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45974.049047685185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45974.049047685185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45974.049047685185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45974.049047685185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45974.049047685185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45974.049047685185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45974.049047685185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45974.049047685185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45974.049047685185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45974.049047685185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45974.049047685185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45974.049047685185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45974.049047685185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45974.049047685185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45974.049047685185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45974.049047685185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45974.049047685185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45974.049047685185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45974.049047685185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45974.049047685185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45974.049047685185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45974.049047685185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45974.049047685185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45974.049047685185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45974.049047685185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45974.049047685185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45974.049047685185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45974.049047685185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45974.049047685185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45974.049047685185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45974.049047685185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45974.049047685185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45974.049047685185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45974.049047685185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45974.049047685185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45974.049047685185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45974.049047685185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45974.049047685185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45974.049047685185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45974.049047685185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45974.049047685185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45974.049047685185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45974.049047685185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45974.049047685185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45974.049047685185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45974.049047685185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45974.049047685185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45974.049047685185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45974.049047685185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45974.049047685185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45974.049047685185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45974.049047685185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45974.049047685185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45974.049047685185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45974.049047685185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45974.049047685185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45974.049047685185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45974.049047685185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45974.049047685185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45974.049047685185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45974.049047685185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45974.049047685185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45974.049047685185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45974.049047685185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45974.049047685185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45974.049047685185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45974.049047685185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45974.049047685185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45974.049047685185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45974.049047685185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45974.049047685185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45974.049047685185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45974.049047685185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45974.049047685185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45974.049047685185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45974.049047685185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45974.049047685185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45974.049047685185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45974.049047685185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45974.049047685185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45974.049047685185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45974.049047685185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45974.049047685185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45974.049047685185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45974.049047685185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45974.049047685185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45974.049047685185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45974.049047685185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45974.049047685185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45974.049047685185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45974.049047685185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45974.049047685185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45974.049047685185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45974.049047685185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45974.049047685185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45974.049047685185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45974.049047685185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45974.049047685185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45974.049047685185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45974.049047685185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45974.049047685185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45974.049047685185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45974.049047685185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45974.049047685185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45974.049047685185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45974.049047685185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45974.049047685185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45974.049047685185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45974.049047685185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45974.049047685185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45974.049047685185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45974.049047685185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45974.049047685185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45974.049047685185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45974.049047685185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45974.049047685185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45974.049047685185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45974.049047685185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45974.049047685185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45974.049047685185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45974.049047685185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45974.049047685185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45974.049047685185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45974.049047685185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45974.049047685185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45974.049047685185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45974.049047685185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45974.049047685185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45974.049047685185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45974.049047685185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45974.049047685185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45974.049047685185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45974.049047685185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45974.049047685185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45974.049047685185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45974.049047685185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45974.049047685185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45974.049047685185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45974.049047685185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45974.049047685185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45974.049047685185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45974.049047685185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45974.049047685185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45974.049047685185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45974.049047685185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45974.049047685185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45974.049047685185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45974.049047685185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45974.049047685185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45974.049047685185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45974.049047685185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45974.049047685185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45974.049047685185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45974.049047685185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45974.049047685185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45974.049047685185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45974.049047685185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45974.049047685185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45974.049047685185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45974.049047685185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45974.049047685185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45974.049047685185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45974.049047685185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45974.049047685185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45974.049047685185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45974.049047685185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45974.049047685185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45974.049047685185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45974.049047685185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45974.049047685185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45974.049047685185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45974.049047685185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45974.049047685185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45974.049047685185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45974.049047685185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45974.049047685185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45974.049047685185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45974.049047685185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45974.049047685185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45974.049047685185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45974.049047685185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45974.049047685185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45974.049047685185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45974.049047685185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45974.049047685185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45974.049047685185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45974.049047685185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45974.049047685185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45974.049047685185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45974.049047685185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45974.049047685185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45974.049047685185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45974.049047685185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45974.049047685185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45974.049047685185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45974.049047685185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45974.049047685185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45974.049047685185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45974.049047685185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45974.049047685185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45974.049047685185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45974.049047685185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45974.049047685185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45974.049047685185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45974.049047685185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45974.049047685185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45974.049047685185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45974.049047685185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45974.049047685185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45974.049047685185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45974.049047685185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45974.049047685185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45974.049047685185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45974.049047685185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45974.049047685185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45974.049047685185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45974.049047685185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45974.049047685185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45974.049047685185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45974.049047685185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45974.049047685185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45974.049047685185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45974.049047685185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45974.049047685185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45974.049047685185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45974.049047685185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45974.049047685185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45974.049047685185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45974.049047685185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45974.049047685185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45974.049047685185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45974.049047685185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45974.049047685185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45974.049047685185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45974.049047685185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45974.049047685185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45974.049047685185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45974.049047685185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45974.049047685185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45974.049047685185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45974.049047685185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45974.049047685185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45974.049047685185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45974.049047685185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45974.049047685185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45974.049047685185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45974.049047685185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45974.049047685185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45974.049047685185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45974.049047685185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45974.049047685185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45974.049047685185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45974.049047685185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45974.049047685185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45974.049047685185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45974.049047685185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45974.049047685185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45974.049047685185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45974.049047685185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45974.049047685185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45974.049047685185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45974.049047685185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45974.049047685185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45974.049047685185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45974.049047685185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45974.049047685185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45974.049047685185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45974.049047685185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45974.049047685185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45974.049047685185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45974.049047685185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45974.049047685185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45974.049047685185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45974.049047685185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45974.049047685185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45974.049047685185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45974.049047685185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45974.049047685185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45974.049047685185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45974.049047685185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45974.049047685185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45974.049047685185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45974.049047685185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45974.049047685185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45974.049047685185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45974.049047685185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45974.049047685185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45974.049047685185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45974.049047685185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45974.049047685185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45974.049047685185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45974.049047685185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45974.049047685185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45974.049047685185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45974.049047685185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45974.049047685185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45974.049047685185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45974.049047685185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45974.049047685185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45974.049047685185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45974.049047685185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45974.049047685185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45974.049047685185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45974.049047685185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45974.049047685185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45974.049047685185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45974.049047685185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45974.049047685185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45974.049047685185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45974.049047685185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45974.049047685185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45974.049047685185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45974.049047685185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45974.049047685185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45974.049047685185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45974.049047685185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45974.049047685185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45974.049047685185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45974.049047685185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45974.049047685185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45974.049047685185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45974.049047685185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45974.049047685185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45974.049047685185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45974.049047685185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45974.049047685185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45974.049047685185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45974.049047685185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45974.049047685185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45974.049047685185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45974.049047685185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45974.049047685185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45974.049047685185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45974.049047685185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45974.049047685185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45974.049047685185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45974.049047685185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45974.049047685185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45974.049047685185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45974.049047685185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45974.049047685185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45974.049047685185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45974.049047685185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45974.049047685185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45974.049047685185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45974.049047685185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45974.049047685185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45974.049047685185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45974.049047685185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45974.049047685185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45974.049047685185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45974.049047685185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45974.049047685185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45974.049047685185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45974.049047685185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45974.049047685185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45974.049047685185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45974.049047685185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45974.049047685185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45974.049047685185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45974.049047685185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45974.049047685185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45974.049047685185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45974.049047685185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45974.049047685185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45974.049047685185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45974.049047685185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45974.049047685185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45974.049047685185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45974.049047685185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45974.049047685185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45974.049047685185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45974.049047685185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45974.049047685185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45974.049047685185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45974.049047685185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45974.049047685185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45974.049047685185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45974.049047685185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45974.049047685185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45974.049047685185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45974.049047685185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45974.049047685185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45974.049047685185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45974.049047685185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45974.049047685185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45974.049047685185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45974.049047685185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45974.049047685185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45974.049047685185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45974.049047685185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45974.049047685185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45974.049047685185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45974.049047685185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45974.049047685185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45974.049047685185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45974.049047685185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45974.049047685185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45974.049047685185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45974.049047685185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45974.049047685185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45974.049047685185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45974.049047685185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45974.049047685185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45974.049047685185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45974.049047685185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45974.049047685185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45974.049047685185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45974.049047685185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45974.049047685185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45974.049047685185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45974.049047685185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45974.049047685185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45974.049047685185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45974.049047685185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45974.049047685185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45974.049047685185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45974.049047685185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45974.049047685185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45974.049047685185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45974.049047685185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45974.049047685185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45974.049047685185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45974.049047685185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45974.049047685185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45974.049047685185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45974.049047685185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45974.049047685185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45974.049047685185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45974.049047685185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45974.049047685185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45974.049047685185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45974.049047685185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45974.049047685185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45974.049047685185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45974.049047685185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45974.049047685185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45974.049047685185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45974.049047685185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45974.049047685185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45974.049047685185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45974.049047685185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45974.049047685185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45974.049047685185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45974.049047685185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45974.049047685185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45974.049047685185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45974.049047685185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45974.049047685185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45974.049047685185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45974.049047685185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45974.049047685185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45974.049047685185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45974.049047685185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45974.049047685185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45974.049047685185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45974.049047685185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45974.049047685185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45974.049047685185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45974.049047685185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45974.049047685185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45974.049047685185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45974.049047685185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45974.049047685185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45974.049047685185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45974.049047685185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45974.049047685185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45974.049047685185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45974.049047685185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45974.049047685185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45974.049047685185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45974.049047685185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45974.049047685185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45974.049047685185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45974.049047685185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45974.049047685185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45974.049047685185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45974.049047685185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45974.049047685185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45974.049047685185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45974.049047685185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45974.049047685185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45974.049047685185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45974.049047685185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45974.049047685185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45974.049047685185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45974.049047685185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45974.049047685185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45974.049047685185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45974.049047685185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45974.049047685185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45974.049047685185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45974.049047685185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45974.049047685185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45974.049047685185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45974.049047685185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45974.049047685185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45974.049047685185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45974.049047685185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45974.049047685185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45974.049047685185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45974.049047685185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45974.049047685185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45974.049047685185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45974.049047685185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45974.049047685185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45974.049047685185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45974.049047685185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45974.049047685185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45974.049047685185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45974.049047685185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45974.049047685185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45974.049047685185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45974.049047685185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45974.049047685185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45974.049047685185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45974.049047685185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45974.049047685185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45974.049047685185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45974.049047685185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45974.049047685185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45974.049047685185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45974.049047685185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45974.049047685185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45974.049047685185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45974.049047685185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45974.049047685185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45974.049047685185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45974.049047685185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45974.049047685185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45974.049047685185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45974.049047685185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45974.049047685185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45974.049047685185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45974.049047685185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45974.049047685185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45974.049047685185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45974.049047685185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45974.049047685185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45974.049047685185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45974.049047685185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45974.049047685185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45974.049047685185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45974.049047685185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45974.049047685185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45974.049047685185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45974.049047685185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45974.049047685185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45974.049047685185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45974.049047685185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45974.049047685185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45974.049047685185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45974.049047685185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45974.049047685185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45974.049047685185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45974.049047685185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45974.049047685185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45974.049047685185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45974.049047685185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45974.049047685185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45974.049047685185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45974.049047685185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45974.049047685185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45974.049047685185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45974.049047685185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45974.049047685185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45974.049047685185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45974.049047685185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45974.049047685185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45974.049047685185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45974.049047685185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45974.049047685185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45974.049047685185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45974.049047685185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45974.049047685185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45974.049047685185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45974.049047685185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45974.049047685185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45974.049047685185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45974.049047685185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45974.049047685185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45974.049047685185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45974.049047685185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45974.049047685185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45974.049047685185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45974.049047685185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45974.049047685185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45974.049047685185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45974.049047685185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45974.049047685185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45974.049047685185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45974.049047685185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45974.049047685185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45974.049047685185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45974.049047685185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45974.049047685185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45974.049047685185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45974.049047685185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45974.049047685185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45974.049047685185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45974.049047685185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45974.049047685185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45974.049047685185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45974.049047685185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45974.049047685185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45974.049047685185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45974.049047685185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45974.049047685185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45974.049047685185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45974.049047685185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45974.049047685185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45974.049047685185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45974.049047685185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45974.049047685185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45974.049047685185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45974.049047685185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45974.049047685185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45974.049047685185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45974.049047685185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45974.049047685185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45974.049047685185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45974.049047685185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45974.049047685185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45974.049047685185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45974.049047685185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45974.049047685185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45974.049047685185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45974.049047685185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45974.049047685185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45974.049047685185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45974.049047685185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45974.049047685185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45974.049047685185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45974.049047685185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45974.049047685185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45974.049047685185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45974.049047685185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45974.049047685185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45974.049047685185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45974.049047685185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45974.049047685185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45974.049047685185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45974.049047685185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45974.049047685185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45974.049047685185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45974.049047685185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45974.049047685185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45974.049047685185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45974.049047685185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45974.049047685185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45974.049047685185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45974.049047685185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45974.049047685185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45974.049047685185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45974.049047685185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45974.049047685185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45974.049047685185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45974.049047685185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45974.049047685185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45974.049047685185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45974.049047685185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45974.049047685185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45974.049047685185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45974.049047685185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45974.049047685185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45974.049047685185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45974.049047685185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45974.049047685185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45974.049047685185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45974.049047685185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45974.049047685185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45974.049047685185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45974.049047685185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45974.049047685185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45974.049047685185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45974.049047685185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45974.049047685185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45974.049047685185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45974.049047685185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45974.049047685185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45974.049047685185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45974.049047685185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45974.049047685185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45974.049047685185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45974.049047685185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45974.049047685185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45974.049047685185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45974.049047685185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45974.049047685185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45974.049047685185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45974.049047685185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45974.049047685185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45974.049047685185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45974.049047685185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45974.049047685185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45974.049047685185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45974.049047685185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45974.049047685185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45974.049047685185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45974.049047685185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45974.049047685185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45974.049047685185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45974.049047685185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45974.049047685185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45974.049047685185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45974.049047685185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45974.049047685185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45974.049047685185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45974.049047685185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45974.049047685185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45974.049047685185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45974.049047685185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45974.049047685185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45974.049047685185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45974.049047685185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45974.049047685185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45974.049047685185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45974.049047685185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45974.049047685185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45974.049047685185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45974.049047685185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45974.049047685185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45974.049047685185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45974.049047685185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45974.049047685185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45974.049047685185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45974.049047685185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45974.049047685185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45974.049047685185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45974.049047685185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45974.049047685185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45974.049047685185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45974.049047685185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45974.049047685185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45974.049047685185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45974.049047685185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45974.049047685185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45974.049047685185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45974.049047685185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45974.049047685185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45974.049047685185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45974.049047685185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45974.049047685185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45974.049047685185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45974.049047685185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45974.049047685185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45974.049047685185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45974.049047685185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45974.049047685185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45974.049047685185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45974.049047685185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45974.049047685185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45974.049047685185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45974.049047685185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45974.049047685185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45974.049047685185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45974.049047685185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45974.049047685185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45974.049047685185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45974.049047685185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45974.049047685185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45974.049047685185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45974.049047685185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45974.049047685185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45974.049047685185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45974.049047685185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45974.049047685185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45974.049047685185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45974.049047685185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45974.049047685185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45974.049047685185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45974.049047685185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45974.049047685185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45974.049047685185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45974.049047685185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45974.049047685185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45974.049047685185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45974.049047685185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45974.049047685185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45974.049047685185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45974.049047685185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45974.049047685185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45974.049047685185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45974.049047685185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45974.049047685185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45974.049047685185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45974.049047685185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45974.049047685185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45974.049047685185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45974.049047685185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45974.049047685185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45974.049047685185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45974.049047685185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45974.049047685185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45974.049047685185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45974.049047685185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45974.049047685185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45974.049047685185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45974.049047685185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45974.049047685185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45974.049047685185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45974.049047685185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45974.049047685185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45974.049047685185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45974.049047685185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45974.049047685185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45974.049047685185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45974.049047685185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45974.049047685185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45974.049047685185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45974.049047685185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45974.049047685185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45974.049047685185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45974.049047685185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45974.049047685185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45974.049047685185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45974.049047685185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45974.049047685185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45974.049047685185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45974.049047685185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45974.049047685185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45974.049047685185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45974.049047685185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45974.049047685185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45974.049047685185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45974.049047685185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45974.049047685185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45974.049047685185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45974.049047685185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45974.049047685185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45974.049047685185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45974.049047685185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45974.049047685185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45974.049047685185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45974.049047685185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45974.049047685185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45974.049047685185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45974.049047685185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45974.049047685185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45974.049047685185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45974.049047685185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45974.049047685185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45974.049047685185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45974.049047685185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45974.049047685185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45974.049047685185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45974.049047685185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45974.049047685185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45974.049047685185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45974.049047685185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45974.049047685185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45974.049047685185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45974.049047685185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45974.049047685185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45974.049047685185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45974.049047685185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45974.049047685185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45974.049047685185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45974.049047685185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45974.049047685185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45974.049047685185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45974.049047685185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45974.049047685185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45974.049047685185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45974.049047685185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45974.049047685185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45974.049047685185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45974.049047685185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45974.049047685185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45974.049047685185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45974.049047685185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45974.049047685185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45974.049047685185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45974.049047685185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45974.049047685185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45974.049047685185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45974.049047685185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45974.049047685185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45974.049047685185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45974.049047685185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45974.049047685185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45974.049047685185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45974.049047685185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45974.049047685185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45974.049047685185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45974.049047685185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45974.049047685185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45974.049047685185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45974.049047685185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45974.049047685185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45974.049047685185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45974.049047685185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45974.049047685185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45974.049047685185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45974.049047685185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45974.049047685185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45974.049047685185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45974.049047685185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45974.049047685185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45974.049047685185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45974.049047685185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45974.049047685185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45974.049047685185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45974.049047685185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45974.049047685185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45974.049047685185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45974.049047685185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45974.049047685185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45974.049047685185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45974.049047685185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45974.049047685185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45974.049047685185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45974.049047685185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45974.049047685185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45974.049047685185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45974.049047685185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45974.049047685185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45974.049047685185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45974.049047685185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45974.049047685185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45974.049047685185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45974.049047685185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45974.049047685185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45974.049047685185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45974.049047685185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45974.049047685185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45974.049047685185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45974.049047685185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45974.049047685185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45974.049047685185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45974.049047685185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45974.049047685185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45974.049047685185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45974.049047685185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45974.049047685185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45974.049047685185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45974.049047685185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45974.049047685185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45974.049047685185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45974.049047685185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45974.049047685185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45974.049047685185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45974.049047685185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45974.049047685185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45974.049047685185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45974.049047685185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45974.049047685185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45974.049047685185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45974.049047685185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45974.049047685185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45974.049047685185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45974.049047685185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45974.049047685185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45974.049047685185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45974.049047685185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45974.049047685185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45974.049047685185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45974.049047685185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45974.049047685185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45974.049047685185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45974.049047685185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45974.049047685185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45974.049047685185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45974.049047685185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45974.049047685185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45974.049047685185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45974.049047685185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45974.049047685185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45974.049047685185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45974.049047685185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45974.049047685185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45974.049047685185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45974.049047685185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45974.049047685185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45974.049047685185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45974.049047685185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45974.049047685185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45974.049047685185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45974.049047685185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45974.049047685185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45974.049047685185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45974.049047685185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45974.049047685185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45974.049047685185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45974.049047685185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45974.049047685185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45974.049047685185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45974.049047685185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45974.049047685185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45974.049047685185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45974.049047685185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45974.049047685185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45974.049047685185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45974.049047685185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45974.049047685185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45974.049047685185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45974.049047685185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45974.049047685185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45974.049047685185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45974.049047685185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45974.049047685185</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270.56833009258844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28455</v>
      </c>
      <c r="E3" s="95" t="s">
        <v>39021</v>
      </c>
      <c r="F3" s="96">
        <v>45974.025694444441</v>
      </c>
      <c r="G3" s="97">
        <f ca="1">IFERROR(NOW()-F3,"")</f>
        <v>2.3353240743745118E-2</v>
      </c>
      <c r="H3" s="96"/>
      <c r="I3" s="135" t="str">
        <f>IFERROR(VLOOKUP(D3,DB!A:F,6,0),"")</f>
        <v>SCECO+STB</v>
      </c>
      <c r="J3" s="135" t="str">
        <f>IFERROR(VLOOKUP(D3,DB!A:G,7,0),"")</f>
        <v>Good</v>
      </c>
      <c r="K3" s="98"/>
      <c r="L3" s="92" t="str">
        <f>IFERROR(VLOOKUP(D3,DB!A:I,9,0),"")</f>
        <v>Latis</v>
      </c>
    </row>
    <row r="4" spans="1:16" ht="15" customHeight="1">
      <c r="A4" s="135"/>
      <c r="B4" s="135" t="str">
        <f>IFERROR(VLOOKUP(D4,DB!A:K,11,0),"")</f>
        <v/>
      </c>
      <c r="C4" s="94"/>
      <c r="D4" s="92"/>
      <c r="E4" s="95"/>
      <c r="F4" s="96"/>
      <c r="G4" s="97">
        <f ca="1">IFERROR(NOW()-F4,"")</f>
        <v>45974.049047685185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45974.049047685185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45974.049047685185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45974.049047685185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45974.049047685185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45974.049047685185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45974.049047685185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45974.049047685185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45974.049047685185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45974.049047685185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45974.049047685185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45974.049047685185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45974.049047685185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45974.049047685185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45974.049047685185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45974.049047685185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45974.049047685185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45974.049047685185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45974.049047685185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45974.049047685185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45974.049047685185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45974.049047685185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45974.049047685185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45974.049047685185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45974.049047685185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45974.049047685185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45974.049047685185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45974.049047685185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45974.049047685185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45974.049047685185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45974.049047685185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45974.049047685185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45974.049047685185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45974.049047685185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45974.049047685185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45974.049047685185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45974.049047685185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45974.049047685185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45974.049047685185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45974.049047685185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45974.049047685185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45974.049047685185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45974.049047685185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45974.049047685185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45974.049047685185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45974.049047685185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45974.049047685185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45974.049047685185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45974.049047685185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45974.049047685185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45974.049047685185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45974.049047685185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45974.049047685185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45974.049047685185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45974.049047685185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45974.049047685185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45974.049047685185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45974.049047685185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45974.049047685185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45974.049047685185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45974.049047685185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45974.049047685185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45974.049047685185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45974.049047685185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45974.049047685185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45974.049047685185</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82.216987499996321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47.860170370367996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25.387936574072228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45974.049047685185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45974.049047685185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45974.049047685185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45974.049047685185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45974.049047685185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45974.049047685185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45974.049047685185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45974.049047685185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45974.049047685185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45974.049047685185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45974.049047685185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45974.049047685185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45974.049047685185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45974.049047685185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45974.049047685185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45974.049047685185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45974.049047685185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45974.049047685185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45974.049047685185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45974.049047685185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45974.049047685185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45974.049047685185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45974.049047685185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45974.049047685185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45974.049047685185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45974.049047685185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45974.049047685185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45974.049047685185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45974.049047685185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45974.049047685185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45974.049047685185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45974.049047685185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45974.049047685185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45974.049047685185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45974.049047685185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45974.049047685185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45974.049047685185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45974.049047685185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45974.049047685185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45974.049047685185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45974.049047685185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45974.049047685185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45974.049047685185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45974.049047685185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45974.049047685185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45974.049047685185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45974.049047685185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45974.049047685185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45974.049047685185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45974.049047685185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45974.049047685185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45974.049047685185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45974.049047685185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45974.049047685185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45974.049047685185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45974.049047685185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45974.049047685185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45974.049047685185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45974.049047685185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45974.049047685185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45974.049047685185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45974.049047685185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45974.049047685185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45974.049047685185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45974.049047685185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45974.049047685185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45974.049047685185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45974.049047685185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45974.049047685185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45974.049047685185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45974.049047685185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45974.049047685185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45974.049047685185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45974.049047685185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45974.049047685185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45974.049047685185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45974.049047685185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45974.049047685185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45974.049047685185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45974.049047685185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45974.049047685185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45974.049047685185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45974.049047685185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45974.049047685185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45974.049047685185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45974.049047685185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45974.049047685185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45974.049047685185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45974.049047685185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45974.049047685185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45974.049047685185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45974.049047685185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45974.049047685185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45974.049047685185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45974.049047685185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45974.049047685185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45974.049047685185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45974.049047685185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45974.049047685185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45974.049047685185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45974.049047685185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45974.049047685185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45974.049047685185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45974.049047685185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45974.049047685185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45974.049047685185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45974.049047685185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45974.049047685185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45974.049047685185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45974.049047685185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45974.049047685185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45974.049047685185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45974.049047685185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45974.049047685185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45974.049047685185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45974.049047685185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45974.049047685185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45974.049047685185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45974.049047685185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45974.049047685185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45974.049047685185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45974.049047685185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45974.049047685185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45974.049047685185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45974.049047685185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45974.049047685185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45974.049047685185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45974.049047685185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45974.049047685185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45974.049047685185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45974.049047685185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45974.049047685185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45974.049047685185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45974.049047685185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45974.049047685185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45974.049047685185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45974.049047685185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45974.049047685185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45974.049047685185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45974.049047685185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45974.049047685185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45974.049047685185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45974.049047685185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45974.049047685185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45974.049047685185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45974.049047685185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45974.049047685185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45974.049047685185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45974.049047685185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45974.049047685185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45974.049047685185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45974.049047685185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45974.049047685185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45974.049047685185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45974.049047685185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45974.049047685185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45974.049047685185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45974.049047685185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45974.049047685185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45974.049047685185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45974.049047685185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45974.049047685185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45974.049047685185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45974.049047685185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45974.049047685185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45974.049047685185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45974.049047685185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45974.049047685185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45974.049047685185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45974.049047685185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45974.049047685185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45974.049047685185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45974.049047685185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45974.049047685185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45974.049047685185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45974.049047685185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45974.049047685185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45974.049047685185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45974.049047685185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45974.049047685185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45974.049047685185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45974.049047685185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45974.049047685185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45974.049047685185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45974.049047685185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45974.049047685185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45974.049047685185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45974.049047685185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45974.049047685185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45974.049047685185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45974.049047685185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45974.049047685185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45974.049047685185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45974.049047685185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45974.049047685185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45974.049047685185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45974.049047685185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45974.049047685185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45974.049047685185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45974.049047685185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45974.049047685185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45974.049047685185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45974.049047685185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45974.049047685185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45974.049047685185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45974.049047685185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45974.049047685185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45974.049047685185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45974.049047685185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45974.049047685185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45974.049047685185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45974.049047685185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45974.049047685185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45974.049047685185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45974.049047685185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45974.049047685185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45974.049047685185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45974.049047685185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45974.049047685185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45974.049047685185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45974.049047685185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0.71779768518172204</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45974.049047685185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45974.049047685185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45974.049047685185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45974.049047685185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45974.049047685185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45974.049047685185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45974.049047685185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45974.049047685185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45974.049047685185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45974.049047685185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45974.049047685185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45974.049047685185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45974.049047685185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45974.049047685185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45974.049047685185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45974.049047685185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45974.049047685185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45974.049047685185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45974.049047685185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45974.049047685185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45974.049047685185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45974.049047685185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45974.049047685185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45974.049047685185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45974.049047685185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45974.049047685185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45974.049047685185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45974.049047685185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45974.049047685185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45974.049047685185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45974.049047685185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45974.049047685185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45974.049047685185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45974.049047685185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45974.049047685185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45974.049047685185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45974.049047685185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45974.049047685185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45974.049047685185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45974.049047685185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45974.049047685185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45974.049047685185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45974.049047685185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45974.049047685185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45974.049047685185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45974.049047685185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45974.049047685185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45974.049047685185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45974.049047685185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45974.049047685185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45974.049047685185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45974.049047685185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45974.049047685185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45974.049047685185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45974.049047685185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45974.049047685185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45974.049047685185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45974.049047685185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45974.049047685185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45974.049047685185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45974.049047685185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45974.049047685185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45974.049047685185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45974.049047685185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45974.049047685185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45974.049047685185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45974.049047685185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45974.049047685185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45974.049047685185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45974.049047685185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45974.049047685185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45974.049047685185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45974.049047685185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45974.049047685185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45974.049047685185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45974.049047685185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45974.049047685185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45974.049047685185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45974.049047685185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45974.049047685185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45974.049047685185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45974.049047685185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45974.049047685185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45974.049047685185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45974.049047685185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45974.049047685185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45974.049047685185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45974.049047685185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45974.049047685185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45974.049047685185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45974.049047685185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45974.049047685185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45974.049047685185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45974.049047685185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45974.049047685185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45974.049047685185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45974.049047685185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45974.049047685185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45974.049047685185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45974.049047685185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45974.049047685185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45974.049047685185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45974.049047685185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45974.049047685185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45974.049047685185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45974.049047685185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45974.049047685185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45974.049047685185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45974.049047685185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45974.049047685185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45974.049047685185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45974.049047685185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45974.049047685185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45974.049047685185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45974.049047685185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45974.049047685185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45974.049047685185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45974.049047685185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45974.049047685185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45974.049047685185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45974.049047685185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45974.049047685185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45974.049047685185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45974.049047685185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45974.049047685185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45974.049047685185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45974.049047685185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45974.049047685185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45974.049047685185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45974.049047685185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45974.049047685185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45974.049047685185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45974.049047685185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45974.049047685185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45974.049047685185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45974.049047685185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45974.049047685185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45974.049047685185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45974.049047685185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45974.049047685185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45974.049047685185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45974.049047685185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45974.049047685185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45974.049047685185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2025-11-12T22:10:45Z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