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51" documentId="120_S{2AC9BD13-BADA-5192-A53E-5A8FF88502F6}" xr6:coauthVersionLast="47" xr6:coauthVersionMax="47" xr10:uidLastSave="{748C279C-3743-45FE-A056-E4DC2BE985E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<sst xmlns="http://schemas.openxmlformats.org/spreadsheetml/2006/main" count="180309" uniqueCount="39135">
  <si>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</si>
  <si>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</si>
  <si>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</si>
  <si>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</si>
  <si>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</si>
  <si>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</si>
  <si>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</si>
  <si>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</si>
  <si>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</si>
  <si>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</si>
  <si>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</si>
  <si>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</si>
  <si>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</si>
  <si>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</si>
  <si>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</si>
  <si>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</si>
  <si>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</si>
  <si>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</si>
  <si>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</si>
  <si>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</si>
  <si>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</si>
  <si>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</si>
  <si>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</si>
  <si>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</si>
  <si>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</si>
  <si>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</si>
  <si>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</si>
  <si>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</si>
  <si>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</si>
  <si>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</si>
  <si>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</si>
  <si>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</si>
  <si>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</si>
  <si>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</si>
  <si>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</si>
  <si>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</si>
  <si>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</si>
  <si>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</si>
  <si>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</si>
  <si>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</si>
  <si>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</si>
  <si>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</si>
  <si>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</si>
  <si>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</si>
  <si>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</si>
  <si>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</si>
  <si>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</si>
  <si>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</si>
  <si>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</si>
  <si>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</si>
  <si>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</si>
  <si>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</si>
  <si>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</si>
  <si>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</si>
  <si>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</si>
  <si>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</si>
  <si>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</si>
  <si>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</si>
  <si>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</si>
  <si>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</si>
  <si>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</si>
  <si>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</si>
  <si>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</si>
  <si>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</si>
  <si>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</si>
  <si>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</si>
  <si>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</si>
  <si>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</si>
  <si>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</si>
  <si>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</si>
  <si>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</si>
  <si>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</si>
  <si>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</si>
  <si>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</si>
  <si>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</si>
  <si>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</si>
  <si>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</si>
  <si>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</si>
  <si>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</si>
  <si>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</si>
  <si>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</si>
  <si>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</si>
  <si>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</si>
  <si>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</si>
  <si>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</si>
  <si>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</si>
  <si>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</si>
  <si>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</si>
  <si>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</si>
  <si>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</si>
  <si>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</si>
  <si>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</si>
  <si>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</si>
  <si>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</si>
  <si>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</si>
  <si>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</si>
  <si>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</si>
  <si>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</si>
  <si>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</si>
  <si>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</si>
  <si>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</si>
  <si>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</si>
  <si>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</si>
  <si>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</si>
  <si>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</si>
  <si>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</si>
  <si>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</si>
  <si>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</si>
  <si>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</si>
  <si>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</si>
  <si>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</si>
  <si>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</si>
  <si>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</si>
  <si>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</si>
  <si>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</si>
  <si>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</si>
  <si>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</si>
  <si>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</si>
  <si>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</si>
  <si>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</si>
  <si>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</si>
  <si>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</si>
  <si>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</si>
  <si>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</si>
  <si>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</si>
  <si>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</si>
  <si>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</si>
  <si>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</si>
  <si>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</si>
  <si>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</si>
  <si>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</si>
  <si>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</si>
  <si>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</si>
  <si>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</si>
  <si>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</si>
  <si>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</si>
  <si>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</si>
  <si>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</si>
  <si>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</si>
  <si>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</si>
  <si>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</si>
  <si>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</si>
  <si>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</si>
  <si>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</si>
  <si>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</si>
  <si>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</si>
  <si>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</si>
  <si>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</si>
  <si>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</si>
  <si>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</si>
  <si>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</si>
  <si>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</si>
  <si>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</si>
  <si>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</si>
  <si>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</si>
  <si>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</si>
  <si>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</si>
  <si>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</si>
  <si>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</si>
  <si>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</si>
  <si>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</si>
  <si>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</si>
  <si>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</si>
  <si>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</si>
  <si>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</si>
  <si>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</si>
  <si>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</si>
  <si>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</si>
  <si>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</si>
  <si>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</si>
  <si>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</si>
  <si>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</si>
  <si>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</si>
  <si>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</si>
  <si>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</si>
  <si>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</si>
  <si>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</si>
  <si>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</si>
  <si>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</si>
  <si>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</si>
  <si>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</si>
  <si>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</si>
  <si>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</si>
  <si>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</si>
  <si>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</si>
  <si>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</si>
  <si>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</si>
  <si>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</si>
  <si>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</si>
  <si>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</si>
  <si>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</si>
  <si>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</si>
  <si>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</si>
  <si>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</si>
  <si>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</si>
  <si>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</si>
  <si>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</si>
  <si>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</si>
  <si>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</si>
  <si>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</si>
  <si>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</si>
  <si>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</si>
  <si>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</si>
  <si>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</si>
  <si>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</si>
  <si>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</si>
  <si>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</si>
  <si>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</si>
  <si>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</si>
  <si>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</si>
  <si>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</si>
  <si>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</si>
  <si>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</si>
  <si>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</si>
  <si>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</si>
  <si>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</si>
  <si>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</si>
  <si>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</si>
  <si>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</si>
  <si>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</si>
  <si>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</si>
  <si>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</si>
  <si>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</si>
  <si>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</si>
  <si>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</si>
  <si>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</si>
  <si>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</si>
  <si>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</si>
  <si>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</si>
  <si>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</si>
  <si>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</si>
  <si>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</si>
  <si>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</si>
  <si>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</si>
  <si>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</si>
  <si>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</si>
  <si>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</si>
  <si>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</si>
  <si>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</si>
  <si>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</si>
  <si>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</si>
  <si>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</si>
  <si>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</si>
  <si>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</si>
  <si>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</si>
  <si>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</si>
  <si>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</si>
  <si>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</si>
  <si>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</si>
  <si>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</si>
  <si>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</si>
  <si>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</si>
  <si>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</si>
  <si>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</si>
  <si>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</si>
  <si>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</si>
  <si>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</si>
  <si>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</si>
  <si>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</si>
  <si>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</si>
  <si>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</si>
  <si>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</si>
  <si>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</si>
  <si>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</si>
  <si>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</si>
  <si>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</si>
  <si>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</si>
  <si>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</si>
  <si>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</si>
  <si>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</si>
  <si>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</si>
  <si>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</si>
  <si>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</si>
  <si>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</si>
  <si>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</si>
  <si>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</si>
  <si>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</si>
  <si>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</si>
  <si>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</si>
  <si>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</si>
  <si>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</si>
  <si>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</si>
  <si>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</si>
  <si>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</si>
  <si>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</si>
  <si>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</si>
  <si>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</si>
  <si>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</si>
  <si>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</si>
  <si>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</si>
  <si>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</si>
  <si>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</si>
  <si>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</si>
  <si>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</si>
  <si>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</si>
  <si>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</si>
  <si>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</si>
  <si>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</si>
  <si>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</si>
  <si>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</si>
  <si>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</si>
  <si>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</si>
  <si>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</si>
  <si>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</si>
  <si>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</si>
  <si>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</si>
  <si>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</si>
  <si>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</si>
  <si>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</si>
  <si>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</si>
  <si>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</si>
  <si>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</si>
  <si>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</si>
  <si>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</si>
  <si>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</si>
  <si>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</si>
  <si>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</si>
  <si>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</si>
  <si>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</si>
  <si>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</si>
  <si>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</si>
  <si>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</si>
  <si>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</si>
  <si>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</si>
  <si>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</si>
  <si>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</si>
  <si>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</si>
  <si>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</si>
  <si>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</si>
  <si>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</si>
  <si>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</si>
  <si>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</si>
  <si>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</si>
  <si>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</si>
  <si>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</si>
  <si>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</si>
  <si>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</si>
  <si>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</si>
  <si>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</si>
  <si>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</si>
  <si>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</si>
  <si>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</si>
  <si>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</si>
  <si>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</si>
  <si>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</si>
  <si>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</si>
  <si>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</si>
  <si>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</si>
  <si>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</si>
  <si>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</si>
  <si>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</si>
  <si>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</si>
  <si>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</si>
  <si>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</si>
  <si>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</si>
  <si>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</si>
  <si>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</si>
  <si>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</si>
  <si>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</si>
  <si>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</si>
  <si>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</si>
  <si>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</si>
  <si>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</si>
  <si>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</si>
  <si>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</si>
  <si>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</si>
  <si>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</si>
  <si>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</si>
  <si>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</si>
  <si>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</si>
  <si>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</si>
  <si>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</si>
  <si>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</si>
  <si>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</si>
  <si>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</si>
  <si>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</si>
  <si>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</si>
  <si>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</si>
  <si>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</si>
  <si>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</si>
  <si>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</si>
  <si>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</si>
  <si>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</si>
  <si>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</si>
  <si>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</si>
  <si>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</si>
  <si>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</si>
  <si>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</si>
  <si>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</si>
  <si>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</si>
  <si>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</si>
  <si>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</si>
  <si>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</si>
  <si>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</si>
  <si>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</si>
  <si>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</si>
  <si>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</si>
  <si>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</si>
  <si>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</si>
  <si>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</si>
  <si>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</si>
  <si>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</si>
  <si>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</si>
  <si>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</si>
  <si>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</si>
  <si>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</si>
  <si>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</si>
  <si>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</si>
  <si>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</si>
  <si>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</si>
  <si>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</si>
  <si>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</si>
  <si>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</si>
  <si>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</si>
  <si>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</si>
  <si>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</si>
  <si>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</si>
  <si>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</si>
  <si>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</si>
  <si>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</si>
  <si>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</si>
  <si>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</si>
  <si>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</si>
  <si>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</si>
  <si>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</si>
  <si>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</si>
  <si>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</si>
  <si>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</si>
  <si>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</si>
  <si>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</si>
  <si>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</si>
  <si>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</si>
  <si>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</si>
  <si>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</si>
  <si>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</si>
  <si>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</si>
  <si>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</si>
  <si>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</si>
  <si>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</si>
  <si>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</si>
  <si>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</si>
  <si>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</si>
  <si>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</si>
  <si>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</si>
  <si>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</si>
  <si>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</si>
  <si>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</si>
  <si>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</si>
  <si>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</si>
  <si>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</si>
  <si>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</si>
  <si>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</si>
  <si>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</si>
  <si>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</si>
  <si>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</si>
  <si>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</si>
  <si>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</si>
  <si>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</si>
  <si>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</si>
  <si>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</si>
  <si>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</si>
  <si>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</si>
  <si>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</si>
  <si>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</si>
  <si>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</si>
  <si>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</si>
  <si>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</si>
  <si>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</si>
  <si>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</si>
  <si>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</si>
  <si>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</si>
  <si>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</si>
  <si>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</si>
  <si>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</si>
  <si>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</si>
  <si>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</si>
  <si>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</si>
  <si>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</si>
  <si>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</si>
  <si>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</si>
  <si>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</si>
  <si>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</si>
  <si>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</si>
  <si>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</si>
  <si>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</si>
  <si>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</si>
  <si>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</si>
  <si>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</si>
  <si>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</si>
  <si>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</si>
  <si>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</si>
  <si>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</si>
  <si>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</si>
  <si>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</si>
  <si>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</si>
  <si>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</si>
  <si>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</si>
  <si>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</si>
  <si>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</si>
  <si>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</si>
  <si>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</si>
  <si>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</si>
  <si>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</si>
  <si>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</si>
  <si>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</si>
  <si>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</si>
  <si>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</si>
  <si>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</si>
  <si>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</si>
  <si>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</si>
  <si>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</si>
  <si>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</si>
  <si>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</si>
  <si>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</si>
  <si>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</si>
  <si>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</si>
  <si>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</si>
  <si>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</si>
  <si>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</si>
  <si>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</si>
  <si>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</si>
  <si>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</si>
  <si>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</si>
  <si>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</si>
  <si>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</si>
  <si>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</si>
  <si>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</si>
  <si>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</si>
  <si>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</si>
  <si>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</si>
  <si>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</si>
  <si>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</si>
  <si>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</si>
  <si>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</si>
  <si>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</si>
  <si>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</si>
  <si>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</si>
  <si>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</si>
  <si>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</si>
  <si>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</si>
  <si>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</si>
  <si>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</si>
  <si>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</si>
  <si>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</si>
  <si>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</si>
  <si>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</si>
  <si>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</si>
  <si>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</si>
  <si>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</si>
  <si>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</si>
  <si>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</si>
  <si>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</si>
  <si>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</si>
  <si>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</si>
  <si>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</si>
  <si>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</si>
  <si>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</si>
  <si>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</si>
  <si>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</si>
  <si>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</si>
  <si>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</si>
  <si>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</si>
  <si>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</si>
  <si>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</si>
  <si>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</si>
  <si>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</si>
  <si>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</si>
  <si>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</si>
  <si>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</si>
  <si>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</si>
  <si>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</si>
  <si>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</si>
  <si>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</si>
  <si>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</si>
  <si>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</si>
  <si>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</si>
  <si>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</si>
  <si>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</si>
  <si>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</si>
  <si>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</si>
  <si>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</si>
  <si>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</si>
  <si>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</si>
  <si>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</si>
  <si>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</si>
  <si>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</si>
  <si>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</si>
  <si>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</si>
  <si>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</si>
  <si>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</si>
  <si>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</si>
  <si>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</si>
  <si>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</si>
  <si>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</si>
  <si>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</si>
  <si>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</si>
  <si>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</si>
  <si>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</si>
  <si>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</si>
  <si>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</si>
  <si>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</si>
  <si>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</si>
  <si>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</si>
  <si>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</si>
  <si>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</si>
  <si>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</si>
  <si>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</si>
  <si>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</si>
  <si>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</si>
  <si>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</si>
  <si>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</si>
  <si>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</si>
  <si>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</si>
  <si>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</si>
  <si>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</si>
  <si>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</si>
  <si>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</si>
  <si>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</si>
  <si>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</si>
  <si>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</si>
  <si>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</si>
  <si>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</si>
  <si>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</si>
  <si>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</si>
  <si>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</si>
  <si>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</si>
  <si>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</si>
  <si>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</si>
  <si>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</si>
  <si>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</si>
  <si>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</si>
  <si>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</si>
  <si>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</si>
  <si>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</si>
  <si>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</si>
  <si>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</si>
  <si>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</si>
  <si>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</si>
  <si>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</si>
  <si>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</si>
  <si>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</si>
  <si>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</si>
  <si>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</si>
  <si>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</si>
  <si>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</si>
  <si>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</si>
  <si>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</si>
  <si>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</si>
  <si>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</si>
  <si>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</si>
  <si>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</si>
  <si>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</si>
  <si>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</si>
  <si>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</si>
  <si>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</si>
  <si>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</si>
  <si>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</si>
  <si>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</si>
  <si>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</si>
  <si>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</si>
  <si>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</si>
  <si>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</si>
  <si>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</si>
  <si>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</si>
  <si>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</si>
  <si>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</si>
  <si>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</si>
  <si>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</si>
  <si>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</si>
  <si>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</si>
  <si>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</si>
  <si>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</si>
  <si>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</si>
  <si>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</si>
  <si>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</si>
  <si>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</si>
  <si>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</si>
  <si>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</si>
  <si>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</si>
  <si>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</si>
  <si>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</si>
  <si>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</si>
  <si>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</si>
  <si>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</si>
  <si>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</si>
  <si>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</si>
  <si>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</si>
  <si>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</si>
  <si>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</si>
  <si>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</si>
  <si>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</si>
  <si>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</si>
  <si>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</si>
  <si>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</si>
  <si>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</si>
  <si>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</si>
  <si>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</si>
  <si>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</si>
  <si>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</si>
  <si>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</si>
  <si>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</si>
  <si>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</si>
  <si>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</si>
  <si>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</si>
  <si>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</si>
  <si>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</si>
  <si>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</si>
  <si>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</si>
  <si>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</si>
  <si>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</si>
  <si>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</si>
  <si>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</si>
  <si>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</si>
  <si>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</si>
  <si>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</si>
  <si>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</si>
  <si>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</si>
  <si>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</si>
  <si>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</si>
  <si>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</si>
  <si>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</si>
  <si>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</si>
  <si>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</si>
  <si>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</si>
  <si>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</si>
  <si>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</si>
  <si>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</si>
  <si>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</si>
  <si>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</si>
  <si>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</si>
  <si>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</si>
  <si>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</si>
  <si>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</si>
  <si>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</si>
  <si>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</si>
  <si>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</si>
  <si>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</si>
  <si>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</si>
  <si>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</si>
  <si>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</si>
  <si>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</si>
  <si>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</si>
  <si>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</si>
  <si>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</si>
  <si>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</si>
  <si>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</si>
  <si>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</si>
  <si>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</si>
  <si>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</si>
  <si>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</si>
  <si>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</si>
  <si>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</si>
  <si>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</si>
  <si>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</si>
  <si>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</si>
  <si>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</si>
  <si>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</si>
  <si>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</si>
  <si>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</si>
  <si>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</si>
  <si>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</si>
  <si>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</si>
  <si>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</si>
  <si>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</si>
  <si>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</si>
  <si>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</si>
  <si>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</si>
  <si>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</si>
  <si>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</si>
  <si>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</si>
  <si>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</si>
  <si>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</si>
  <si>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</si>
  <si>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</si>
  <si>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</si>
  <si>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</si>
  <si>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</si>
  <si>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</si>
  <si>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</si>
  <si>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</si>
  <si>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</si>
  <si>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</si>
  <si>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</si>
  <si>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</si>
  <si>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</si>
  <si>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</si>
  <si>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</si>
  <si>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</si>
  <si>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</si>
  <si>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</si>
  <si>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</si>
  <si>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</si>
  <si>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</si>
  <si>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</si>
  <si>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</si>
  <si>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</si>
  <si>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</si>
  <si>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</si>
  <si>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</si>
  <si>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</si>
  <si>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</si>
  <si>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</si>
  <si>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</si>
  <si>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</si>
  <si>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</si>
  <si>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</si>
  <si>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</si>
  <si>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</si>
  <si>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</si>
  <si>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</si>
  <si>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</si>
  <si>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</si>
  <si>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</si>
  <si>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</si>
  <si>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</si>
  <si>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</si>
  <si>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</si>
  <si>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</si>
  <si>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</si>
  <si>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</si>
  <si>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</si>
  <si>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</si>
  <si>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</si>
  <si>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</si>
  <si>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</si>
  <si>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</si>
  <si>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</si>
  <si>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</si>
  <si>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</si>
  <si>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</si>
  <si>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</si>
  <si>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</si>
  <si>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</si>
  <si>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</si>
  <si>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</si>
  <si>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</si>
  <si>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</si>
  <si>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</si>
  <si>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</si>
  <si>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</si>
  <si>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</si>
  <si>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</si>
  <si>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</si>
  <si>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</si>
  <si>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</si>
  <si>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</si>
  <si>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</si>
  <si>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</si>
  <si>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</si>
  <si>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</si>
  <si>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</si>
  <si>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</si>
  <si>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</si>
  <si>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</si>
  <si>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</si>
  <si>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</si>
  <si>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</si>
  <si>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</si>
  <si>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</si>
  <si>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</si>
  <si>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</si>
  <si>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</si>
  <si>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</si>
  <si>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</si>
  <si>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</si>
  <si>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</si>
  <si>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</si>
  <si>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</si>
  <si>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</si>
  <si>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</si>
  <si>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</si>
  <si>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</si>
  <si>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</si>
  <si>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</si>
  <si>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</si>
  <si>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</si>
  <si>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</si>
  <si>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</si>
  <si>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</si>
  <si>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</si>
  <si>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</si>
  <si>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</si>
  <si>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</si>
  <si>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</si>
  <si>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</si>
  <si>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</si>
  <si>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</si>
  <si>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</si>
  <si>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</si>
  <si>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</si>
  <si>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</si>
  <si>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</si>
  <si>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</si>
  <si>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</si>
  <si>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</si>
  <si>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</si>
  <si>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</si>
  <si>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</si>
  <si>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</si>
  <si>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</si>
  <si>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</si>
  <si>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</si>
  <si>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</si>
  <si>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</si>
  <si>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</si>
  <si>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</si>
  <si>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</si>
  <si>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</si>
  <si>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</si>
  <si>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</si>
  <si>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</si>
  <si>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</si>
  <si>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</si>
  <si>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</si>
  <si>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</si>
  <si>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</si>
  <si>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</si>
  <si>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</si>
  <si>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</si>
  <si>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</si>
  <si>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</si>
  <si>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</si>
  <si>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</si>
  <si>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</si>
  <si>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</si>
  <si>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</si>
  <si>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</si>
  <si>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</si>
  <si>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</si>
  <si>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</si>
  <si>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</si>
  <si>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</si>
  <si>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</si>
  <si>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</si>
  <si>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</si>
  <si>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</si>
  <si>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</si>
  <si>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</si>
  <si>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</si>
  <si>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</si>
  <si>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</si>
  <si>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</si>
  <si>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</si>
  <si>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</si>
  <si>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</si>
  <si>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</si>
  <si>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</si>
  <si>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</si>
  <si>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</si>
  <si>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</si>
  <si>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</si>
  <si>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</si>
  <si>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</si>
  <si>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</si>
  <si>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</si>
  <si>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</si>
  <si>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</si>
  <si>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</si>
  <si>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</si>
  <si>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</si>
  <si>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</si>
  <si>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</si>
  <si>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</si>
  <si>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</si>
  <si>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</si>
  <si>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</si>
  <si>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</si>
  <si>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</si>
  <si>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</si>
  <si>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</si>
  <si>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</si>
  <si>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</si>
  <si>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</si>
  <si>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</si>
  <si>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</si>
  <si>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</si>
  <si>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</si>
  <si>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</si>
  <si>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</si>
  <si>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</si>
  <si>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</si>
  <si>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</si>
  <si>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</si>
  <si>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</si>
  <si>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</si>
  <si>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</si>
  <si>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</si>
  <si>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</si>
  <si>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</si>
  <si>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</si>
  <si>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</si>
  <si>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</si>
  <si>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</si>
  <si>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</si>
  <si>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</si>
  <si>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</si>
  <si>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</si>
  <si>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</si>
  <si>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</si>
  <si>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</si>
  <si>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</si>
  <si>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</si>
  <si>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</si>
  <si>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</si>
  <si>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</si>
  <si>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</si>
  <si>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</si>
  <si>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</si>
  <si>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</si>
  <si>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</si>
  <si>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</si>
  <si>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</si>
  <si>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</si>
  <si>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</si>
  <si>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</si>
  <si>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</si>
  <si>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</si>
  <si>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</si>
  <si>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</si>
  <si>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</si>
  <si>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</si>
  <si>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</si>
  <si>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</si>
  <si>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</si>
  <si>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</si>
  <si>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</si>
  <si>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</si>
  <si>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</si>
  <si>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</si>
  <si>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</si>
  <si>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</si>
  <si>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</si>
  <si>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</si>
  <si>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</si>
  <si>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</si>
  <si>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</si>
  <si>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</si>
  <si>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</si>
  <si>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</si>
  <si>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</si>
  <si>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</si>
  <si>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</si>
  <si>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</si>
  <si>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</si>
  <si>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</si>
  <si>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</si>
  <si>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</si>
  <si>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</si>
  <si>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</si>
  <si>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</si>
  <si>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</si>
  <si>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</si>
  <si>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</si>
  <si>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</si>
  <si>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</si>
  <si>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</si>
  <si>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</si>
  <si>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</si>
  <si>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</si>
  <si>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</si>
  <si>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</si>
  <si>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</si>
  <si>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</si>
  <si>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</si>
  <si>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</si>
  <si>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</si>
  <si>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</si>
  <si>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</si>
  <si>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</si>
  <si>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</si>
  <si>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</si>
  <si>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</si>
  <si>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</si>
  <si>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</si>
  <si>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</si>
  <si>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</si>
  <si>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</si>
  <si>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</si>
  <si>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</si>
  <si>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</si>
  <si>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</si>
  <si>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</si>
  <si>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</si>
  <si>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</si>
  <si>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</si>
  <si>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</si>
  <si>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</si>
  <si>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</si>
  <si>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</si>
  <si>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</si>
  <si>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</si>
  <si>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</si>
  <si>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</si>
  <si>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</si>
  <si>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</si>
  <si>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</si>
  <si>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</si>
  <si>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</si>
  <si>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</si>
  <si>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</si>
  <si>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</si>
  <si>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</si>
  <si>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</si>
  <si>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</si>
  <si>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</si>
  <si>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</si>
  <si>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</si>
  <si>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</si>
  <si>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</si>
  <si>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</si>
  <si>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</si>
  <si>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</si>
  <si>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</si>
  <si>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</si>
  <si>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</si>
  <si>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</si>
  <si>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</si>
  <si>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</si>
  <si>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</si>
  <si>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</si>
  <si>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</si>
  <si>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</si>
  <si>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</si>
  <si>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</si>
  <si>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</si>
  <si>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</si>
  <si>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</si>
  <si>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</si>
  <si>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</si>
  <si>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</si>
  <si>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</si>
  <si>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</si>
  <si>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</si>
  <si>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</si>
  <si>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</si>
  <si>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</si>
  <si>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</si>
  <si>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</si>
  <si>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</si>
  <si>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</si>
  <si>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</si>
  <si>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</si>
  <si>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</si>
  <si>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</si>
  <si>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</si>
  <si>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</si>
  <si>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</si>
  <si>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</si>
  <si>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</si>
  <si>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</si>
  <si>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</si>
  <si>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</si>
  <si>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</si>
  <si>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</si>
  <si>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</si>
  <si>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</si>
  <si>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</si>
  <si>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</si>
  <si>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</si>
  <si>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</si>
  <si>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</si>
  <si>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</si>
  <si>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</si>
  <si>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</si>
  <si>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</si>
  <si>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</si>
  <si>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</si>
  <si>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</si>
  <si>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</si>
  <si>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</si>
  <si>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</si>
  <si>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</si>
  <si>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</si>
  <si>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</si>
  <si>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</si>
  <si>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</si>
  <si>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</si>
  <si>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</si>
  <si>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</si>
  <si>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</si>
  <si>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</si>
  <si>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</si>
  <si>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</si>
  <si>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</si>
  <si>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</si>
  <si>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</si>
  <si>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</si>
  <si>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</si>
  <si>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</si>
  <si>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</si>
  <si>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</si>
  <si>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</si>
  <si>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</si>
  <si>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</si>
  <si>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</si>
  <si>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</si>
  <si>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</si>
  <si>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</si>
  <si>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</si>
  <si>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</si>
  <si>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</si>
  <si>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</si>
  <si>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</si>
  <si>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</si>
  <si>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</si>
  <si>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</si>
  <si>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</si>
  <si>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</si>
  <si>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</si>
  <si>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</si>
  <si>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</si>
  <si>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</si>
  <si>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</si>
  <si>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</si>
  <si>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</si>
  <si>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</si>
  <si>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</si>
  <si>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</si>
  <si>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</si>
  <si>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</si>
  <si>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</si>
  <si>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</si>
  <si>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</si>
  <si>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</si>
  <si>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</si>
  <si>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</si>
  <si>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</si>
  <si>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</si>
  <si>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</si>
  <si>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</si>
  <si>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</si>
  <si>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</si>
  <si>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</si>
  <si>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</si>
  <si>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</si>
  <si>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</si>
  <si>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</si>
  <si>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</si>
  <si>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</si>
  <si>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</si>
  <si>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</si>
  <si>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</si>
  <si>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</si>
  <si>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</si>
  <si>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</si>
  <si>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</si>
  <si>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</si>
  <si>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</si>
  <si>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</si>
  <si>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</si>
  <si>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</si>
  <si>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</si>
  <si>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</si>
  <si>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</si>
  <si>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</si>
  <si>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</si>
  <si>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</si>
  <si>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</si>
  <si>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</si>
  <si>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</si>
  <si>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</si>
  <si>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</si>
  <si>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</si>
  <si>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</si>
  <si>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</si>
  <si>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</si>
  <si>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</si>
  <si>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</si>
  <si>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</si>
  <si>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</si>
  <si>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</si>
  <si>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</si>
  <si>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</si>
  <si>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</si>
  <si>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</si>
  <si>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</si>
  <si>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</si>
  <si>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</si>
  <si>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</si>
  <si>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</si>
  <si>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</si>
  <si>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</si>
  <si>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</si>
  <si>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</si>
  <si>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</si>
  <si>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</si>
  <si>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</si>
  <si>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</si>
  <si>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</si>
  <si>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</si>
  <si>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</si>
  <si>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</si>
  <si>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</si>
  <si>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</si>
  <si>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</si>
  <si>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</si>
  <si>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</si>
  <si>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</si>
  <si>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</si>
  <si>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</si>
  <si>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</si>
  <si>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</si>
  <si>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</si>
  <si>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</si>
  <si>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</si>
  <si>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</si>
  <si>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</si>
  <si>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</si>
  <si>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</si>
  <si>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</si>
  <si>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</si>
  <si>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</si>
  <si>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</si>
  <si>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</si>
  <si>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</si>
  <si>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</si>
  <si>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</si>
  <si>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</si>
  <si>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</si>
  <si>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</si>
  <si>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</si>
  <si>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</si>
  <si>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</si>
  <si>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</si>
  <si>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</si>
  <si>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</si>
  <si>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</si>
  <si>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</si>
  <si>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</si>
  <si>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</si>
  <si>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</si>
  <si>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</si>
  <si>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</si>
  <si>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</si>
  <si>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</si>
  <si>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</si>
  <si>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</si>
  <si>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</si>
  <si>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</si>
  <si>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</si>
  <si>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</si>
  <si>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</si>
  <si>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</si>
  <si>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</si>
  <si>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</si>
  <si>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</si>
  <si>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</si>
  <si>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</si>
  <si>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</si>
  <si>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</si>
  <si>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</si>
  <si>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</si>
  <si>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</si>
  <si>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</si>
  <si>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</si>
  <si>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</si>
  <si>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</si>
  <si>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</si>
  <si>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</si>
  <si>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</si>
  <si>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</si>
  <si>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</si>
  <si>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</si>
  <si>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</si>
  <si>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</si>
  <si>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</si>
  <si>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</si>
  <si>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</si>
  <si>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</si>
  <si>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</si>
  <si>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</si>
  <si>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</si>
  <si>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</si>
  <si>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</si>
  <si>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</si>
  <si>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</si>
  <si>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</si>
  <si>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</si>
  <si>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</si>
  <si>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</si>
  <si>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</si>
  <si>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</si>
  <si>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</si>
  <si>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</si>
  <si>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</si>
  <si>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</si>
  <si>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</si>
  <si>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</si>
  <si>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</si>
  <si>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</si>
  <si>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</si>
  <si>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</si>
  <si>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</si>
  <si>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</si>
  <si>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</si>
  <si>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</si>
  <si>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</si>
  <si>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</si>
  <si>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</si>
  <si>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</si>
  <si>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</si>
  <si>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</si>
  <si>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</si>
  <si>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</si>
  <si>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</si>
  <si>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</si>
  <si>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</si>
  <si>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</si>
  <si>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</si>
  <si>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</si>
  <si>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</si>
  <si>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</si>
  <si>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</si>
  <si>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</si>
  <si>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</si>
  <si>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</si>
  <si>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</si>
  <si>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</si>
  <si>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</si>
  <si>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</si>
  <si>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</si>
  <si>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</si>
  <si>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</si>
  <si>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</si>
  <si>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</si>
  <si>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</si>
  <si>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</si>
  <si>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</si>
  <si>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</si>
  <si>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</si>
  <si>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</si>
  <si>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</si>
  <si>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</si>
  <si>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</si>
  <si>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</si>
  <si>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</si>
  <si>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</si>
  <si>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</si>
  <si>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</si>
  <si>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</si>
  <si>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</si>
  <si>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</si>
  <si>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</si>
  <si>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</si>
  <si>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</si>
  <si>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</si>
  <si>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</si>
  <si>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</si>
  <si>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</si>
  <si>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</si>
  <si>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</si>
  <si>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</si>
  <si>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</si>
  <si>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</si>
  <si>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</si>
  <si>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</si>
  <si>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</si>
  <si>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</si>
  <si>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</si>
  <si>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</si>
  <si>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</si>
  <si>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</si>
  <si>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</si>
  <si>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</si>
  <si>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</si>
  <si>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</si>
  <si>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</si>
  <si>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</si>
  <si>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</si>
  <si>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</si>
  <si>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</si>
  <si>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</si>
  <si>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</si>
  <si>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</si>
  <si>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</si>
  <si>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</si>
  <si>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</si>
  <si>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</si>
  <si>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</si>
  <si>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</si>
  <si>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</si>
  <si>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</si>
  <si>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</si>
  <si>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</si>
  <si>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</si>
  <si>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</si>
  <si>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</si>
  <si>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</si>
  <si>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</si>
  <si>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</si>
  <si>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</si>
  <si>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</si>
  <si>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</si>
  <si>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</si>
  <si>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</si>
  <si>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</si>
  <si>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</si>
  <si>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</si>
  <si>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</si>
  <si>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</si>
  <si>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</si>
  <si>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</si>
  <si>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</si>
  <si>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</si>
  <si>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</si>
  <si>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</si>
  <si>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</si>
  <si>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</si>
  <si>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</si>
  <si>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</si>
  <si>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</si>
  <si>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</si>
  <si>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</si>
  <si>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</si>
  <si>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</si>
  <si>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</si>
  <si>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</si>
  <si>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</si>
  <si>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</si>
  <si>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</si>
  <si>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</si>
  <si>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</si>
  <si>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</si>
  <si>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</si>
  <si>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</si>
  <si>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</si>
  <si>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</si>
  <si>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</si>
  <si>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</si>
  <si>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</si>
  <si>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</si>
  <si>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</si>
  <si>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</si>
  <si>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</si>
  <si>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</si>
  <si>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</si>
  <si>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</si>
  <si>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</si>
  <si>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</si>
  <si>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</si>
  <si>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</si>
  <si>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</si>
  <si>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</si>
  <si>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</si>
  <si>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</si>
  <si>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</si>
  <si>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</si>
  <si>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</si>
  <si>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</si>
  <si>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</si>
  <si>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</si>
  <si>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</si>
  <si>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</si>
  <si>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</si>
  <si>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</si>
  <si>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</si>
  <si>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</si>
  <si>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</si>
  <si>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</si>
  <si>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</si>
  <si>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</si>
  <si>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</si>
  <si>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</si>
  <si>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</si>
  <si>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</si>
  <si>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</si>
  <si>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</si>
  <si>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</si>
  <si>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</si>
  <si>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</si>
  <si>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</si>
  <si>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</si>
  <si>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</si>
  <si>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</si>
  <si>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</si>
  <si>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</si>
  <si>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</si>
  <si>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</si>
  <si>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</si>
  <si>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</si>
  <si>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</si>
  <si>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</si>
  <si>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</si>
  <si>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</si>
  <si>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</si>
  <si>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</si>
  <si>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</si>
  <si>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</si>
  <si>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</si>
  <si>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</si>
  <si>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</si>
  <si>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</si>
  <si>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</si>
  <si>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</si>
  <si>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</si>
  <si>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</si>
  <si>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</si>
  <si>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</si>
  <si>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</si>
  <si>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</si>
  <si>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</si>
  <si>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</si>
  <si>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</si>
  <si>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</si>
  <si>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</si>
  <si>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</si>
  <si>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</si>
  <si>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</si>
  <si>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</si>
  <si>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</si>
  <si>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</si>
  <si>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</si>
  <si>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</si>
  <si>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</si>
  <si>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</si>
  <si>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</si>
  <si>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</si>
  <si>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</si>
  <si>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</si>
  <si>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</si>
  <si>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</si>
  <si>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</si>
  <si>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</si>
  <si>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</si>
  <si>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</si>
  <si>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</si>
  <si>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</si>
  <si>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</si>
  <si>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</si>
  <si>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</si>
  <si>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</si>
  <si>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</si>
  <si>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</si>
  <si>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</si>
  <si>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</si>
  <si>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</si>
  <si>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</si>
  <si>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</si>
  <si>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</si>
  <si>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</si>
  <si>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</si>
  <si>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</si>
  <si>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</si>
  <si>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</si>
  <si>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</si>
  <si>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</si>
  <si>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</si>
  <si>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</si>
  <si>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</si>
  <si>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</si>
  <si>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</si>
  <si>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</si>
  <si>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</si>
  <si>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</si>
  <si>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</si>
  <si>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</si>
  <si>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</si>
  <si>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</si>
  <si>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</si>
  <si>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</si>
  <si>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</si>
  <si>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</si>
  <si>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</si>
  <si>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</si>
  <si>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</si>
  <si>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</si>
  <si>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</si>
  <si>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</si>
  <si>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</si>
  <si>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</si>
  <si>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</si>
  <si>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</si>
  <si>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</si>
  <si>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</si>
  <si>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</si>
  <si>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</si>
  <si>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</si>
  <si>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</si>
  <si>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</si>
  <si>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</si>
  <si>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</si>
  <si>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</si>
  <si>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</si>
  <si>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</si>
  <si>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</si>
  <si>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</si>
  <si>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</si>
  <si>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</si>
  <si>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</si>
  <si>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</si>
  <si>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</si>
  <si>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</si>
  <si>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</si>
  <si>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</si>
  <si>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</si>
  <si>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</si>
  <si>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</si>
  <si>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</si>
  <si>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</si>
  <si>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</si>
  <si>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</si>
  <si>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</si>
  <si>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</si>
  <si>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</si>
  <si>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</si>
  <si>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</si>
  <si>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</si>
  <si>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</si>
  <si>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</si>
  <si>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</si>
  <si>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</si>
  <si>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</si>
  <si>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</si>
  <si>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</si>
  <si>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</si>
  <si>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</si>
  <si>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</si>
  <si>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</si>
  <si>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</si>
  <si>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</si>
  <si>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</si>
  <si>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</si>
  <si>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</si>
  <si>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</si>
  <si>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</si>
  <si>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</si>
  <si>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</si>
  <si>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</si>
  <si>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</si>
  <si>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</si>
  <si>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</si>
  <si>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</si>
  <si>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</si>
  <si>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</si>
  <si>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</si>
  <si>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</si>
  <si>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</si>
  <si>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</si>
  <si>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</si>
  <si>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</si>
  <si>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</si>
  <si>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</si>
  <si>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</si>
  <si>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</si>
  <si>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</si>
  <si>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</si>
  <si>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</si>
  <si>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</si>
  <si>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</si>
  <si>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</si>
  <si>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</si>
  <si>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</si>
  <si>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</si>
  <si>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</si>
  <si>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</si>
  <si>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</si>
  <si>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</si>
  <si>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</si>
  <si>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</si>
  <si>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</si>
  <si>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</si>
  <si>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</si>
  <si>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</si>
  <si>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</si>
  <si>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</si>
  <si>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</si>
  <si>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</si>
  <si>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</si>
  <si>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</si>
  <si>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</si>
  <si>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</si>
  <si>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</si>
  <si>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</si>
  <si>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</si>
  <si>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</si>
  <si>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</si>
  <si>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</si>
  <si>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</si>
  <si>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</si>
  <si>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</si>
  <si>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</si>
  <si>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</si>
  <si>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</si>
  <si>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</si>
  <si>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</si>
  <si>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</si>
  <si>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</si>
  <si>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</si>
  <si>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</si>
  <si>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</si>
  <si>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</si>
  <si>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</si>
  <si>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</si>
  <si>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</si>
  <si>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</si>
  <si>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</si>
  <si>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</si>
  <si>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</si>
  <si>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</si>
  <si>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</si>
  <si>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</si>
  <si>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</si>
  <si>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</si>
  <si>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</si>
  <si>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</si>
  <si>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</si>
  <si>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</si>
  <si>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</si>
  <si>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</si>
  <si>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</si>
  <si>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</si>
  <si>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</si>
  <si>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</si>
  <si>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</si>
  <si>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</si>
  <si>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</si>
  <si>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</si>
  <si>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</si>
  <si>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</si>
  <si>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</si>
  <si>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</si>
  <si>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</si>
  <si>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</si>
  <si>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</si>
  <si>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</si>
  <si>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</si>
  <si>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</si>
  <si>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</si>
  <si>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</si>
  <si>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</si>
  <si>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</si>
  <si>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</si>
  <si>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</si>
  <si>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</si>
  <si>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</si>
  <si>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</si>
  <si>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</si>
  <si>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</si>
  <si>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</si>
  <si>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</si>
  <si>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</si>
  <si>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</si>
  <si>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</si>
  <si>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</si>
  <si>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</si>
  <si>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</si>
  <si>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</si>
  <si>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</si>
  <si>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</si>
  <si>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</si>
  <si>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</si>
  <si>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</si>
  <si>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</si>
  <si>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</si>
  <si>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</si>
  <si>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</si>
  <si>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</si>
  <si>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</si>
  <si>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</si>
  <si>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</si>
  <si>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</si>
  <si>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</si>
  <si>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</si>
  <si>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</si>
  <si>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</si>
  <si>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</si>
  <si>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</si>
  <si>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</si>
  <si>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</si>
  <si>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</si>
  <si>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</si>
  <si>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</si>
  <si>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</si>
  <si>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</si>
  <si>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</si>
  <si>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</si>
  <si>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</si>
  <si>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</si>
  <si>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</si>
  <si>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</si>
  <si>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</si>
  <si>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</si>
  <si>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</si>
  <si>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</si>
  <si>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</si>
  <si>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</si>
  <si>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</si>
  <si>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</si>
  <si>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</si>
  <si>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</si>
  <si>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</si>
  <si>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</si>
  <si>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</si>
  <si>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</si>
  <si>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</si>
  <si>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</si>
  <si>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</si>
  <si>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</si>
  <si>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</si>
  <si>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</si>
  <si>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</si>
  <si>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</si>
  <si>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</si>
  <si>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</si>
  <si>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</si>
  <si>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</si>
  <si>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</si>
  <si>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</si>
  <si>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</si>
  <si>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</si>
  <si>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</si>
  <si>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</si>
  <si>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</si>
  <si>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</si>
  <si>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</si>
  <si>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</si>
  <si>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</si>
  <si>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</si>
  <si>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</si>
  <si>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</si>
  <si>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</si>
  <si>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</si>
  <si>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</si>
  <si>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</si>
  <si>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</si>
  <si>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</si>
  <si>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</si>
  <si>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</si>
  <si>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</si>
  <si>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</si>
  <si>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</si>
  <si>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</si>
  <si>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</si>
  <si>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</si>
  <si>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</si>
  <si>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</si>
  <si>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</si>
  <si>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</si>
  <si>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</si>
  <si>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</si>
  <si>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</si>
  <si>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</si>
  <si>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</si>
  <si>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</si>
  <si>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</si>
  <si>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</si>
  <si>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</si>
  <si>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</si>
  <si>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</si>
  <si>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</si>
  <si>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</si>
  <si>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</si>
  <si>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</si>
  <si>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</si>
  <si>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</si>
  <si>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</si>
  <si>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</si>
  <si>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</si>
  <si>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</si>
  <si>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</si>
  <si>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</si>
  <si>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</si>
  <si>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</si>
  <si>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</si>
  <si>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</si>
  <si>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</si>
  <si>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</si>
  <si>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</si>
  <si>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</si>
  <si>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</si>
  <si>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</si>
  <si>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</si>
  <si>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</si>
  <si>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</si>
  <si>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</si>
  <si>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</si>
  <si>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</si>
  <si>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</si>
  <si>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</si>
  <si>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</si>
  <si>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</si>
  <si>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</si>
  <si>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</si>
  <si>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</si>
  <si>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</si>
  <si>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</si>
  <si>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</si>
  <si>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</si>
  <si>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</si>
  <si>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</si>
  <si>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</si>
  <si>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</si>
  <si>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</si>
  <si>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</si>
  <si>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</si>
  <si>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</si>
  <si>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</si>
  <si>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</si>
  <si>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</si>
  <si>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</si>
  <si>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</si>
  <si>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</si>
  <si>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</si>
  <si>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</si>
  <si>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</si>
  <si>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</si>
  <si>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</si>
  <si>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</si>
  <si>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</si>
  <si>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</si>
  <si>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</si>
  <si>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</si>
  <si>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</si>
  <si>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</si>
  <si>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</si>
  <si>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</si>
  <si>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</si>
  <si>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</si>
  <si>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</si>
  <si>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</si>
  <si>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</si>
  <si>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</si>
  <si>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</si>
  <si>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</si>
  <si>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</si>
  <si>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</si>
  <si>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</si>
  <si>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</si>
  <si>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</si>
  <si>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</si>
  <si>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</si>
  <si>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</si>
  <si>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</si>
  <si>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</si>
  <si>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</si>
  <si>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</si>
  <si>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</si>
  <si>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</si>
  <si>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</si>
  <si>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</si>
  <si>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</si>
  <si>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</si>
  <si>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</si>
  <si>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</si>
  <si>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</si>
  <si>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</si>
  <si>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</si>
  <si>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</si>
  <si>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</si>
  <si>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</si>
  <si>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</si>
  <si>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</si>
  <si>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</si>
  <si>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</si>
  <si>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</si>
  <si>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</si>
  <si>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</si>
  <si>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</si>
  <si>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</si>
  <si>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</si>
  <si>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</si>
  <si>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</si>
  <si>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</si>
  <si>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</si>
  <si>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</si>
  <si>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</si>
  <si>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</si>
  <si>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</si>
  <si>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</si>
  <si>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</si>
  <si>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</si>
  <si>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</si>
  <si>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</si>
  <si>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</si>
  <si>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</si>
  <si>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</si>
  <si>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</si>
  <si>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</si>
  <si>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</si>
  <si>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</si>
  <si>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</si>
  <si>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</si>
  <si>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</si>
  <si>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</si>
  <si>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</si>
  <si>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</si>
  <si>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</si>
  <si>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</si>
  <si>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</si>
  <si>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</si>
  <si>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</si>
  <si>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</si>
  <si>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</si>
  <si>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</si>
  <si>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</si>
  <si>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</si>
  <si>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</si>
  <si>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</si>
  <si>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</si>
  <si>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</si>
  <si>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</si>
  <si>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</si>
  <si>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</si>
  <si>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</si>
  <si>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</si>
  <si>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</si>
  <si>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</si>
  <si>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</si>
  <si>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</si>
  <si>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</si>
  <si>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</si>
  <si>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</si>
  <si>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</si>
  <si>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</si>
  <si>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</si>
  <si>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</si>
  <si>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</si>
  <si>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</si>
  <si>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</si>
  <si>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</si>
  <si>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</si>
  <si>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</si>
  <si>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</si>
  <si>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</si>
  <si>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</si>
  <si>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</si>
  <si>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</si>
  <si>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</si>
  <si>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</si>
  <si>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</si>
  <si>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</si>
  <si>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</si>
  <si>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</si>
  <si>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</si>
  <si>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</si>
  <si>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</si>
  <si>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</si>
  <si>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</si>
  <si>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</si>
  <si>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</si>
  <si>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</si>
  <si>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</si>
  <si>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</si>
  <si>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</si>
  <si>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</si>
  <si>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</si>
  <si>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</si>
  <si>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</si>
  <si>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</si>
  <si>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</si>
  <si>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</si>
  <si>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</si>
  <si>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</si>
  <si>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</si>
  <si>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</si>
  <si>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</si>
  <si>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</si>
  <si>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</si>
  <si>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</si>
  <si>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</si>
  <si>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</si>
  <si>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</si>
  <si>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</si>
  <si>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</si>
  <si>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</si>
  <si>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</si>
  <si>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</si>
  <si>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</si>
  <si>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</si>
  <si>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</si>
  <si>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</si>
  <si>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</si>
  <si>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</si>
  <si>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</si>
  <si>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</si>
  <si>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</si>
  <si>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</si>
  <si>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</si>
  <si>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</si>
  <si>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</si>
  <si>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</si>
  <si>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</si>
  <si>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</si>
  <si>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</si>
  <si>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</si>
  <si>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</si>
  <si>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</si>
  <si>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</si>
  <si>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</si>
  <si>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</si>
  <si>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</si>
  <si>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</si>
  <si>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</si>
  <si>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</si>
  <si>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</si>
  <si>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</si>
  <si>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</si>
  <si>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</si>
  <si>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</si>
  <si>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</si>
  <si>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</si>
  <si>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</si>
  <si>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</si>
  <si>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</si>
  <si>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</si>
  <si>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</si>
  <si>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</si>
  <si>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</si>
  <si>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</si>
  <si>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</si>
  <si>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</si>
  <si>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</si>
  <si>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</si>
  <si>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</si>
  <si>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</si>
  <si>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</si>
  <si>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</si>
  <si>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</si>
  <si>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</si>
  <si>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</si>
  <si>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</si>
  <si>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</si>
  <si>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</si>
  <si>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</si>
  <si>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</si>
  <si>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</si>
  <si>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</si>
  <si>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</si>
  <si>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</si>
  <si>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</si>
  <si>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</si>
  <si>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</si>
  <si>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</si>
  <si>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</si>
  <si>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</si>
  <si>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</si>
  <si>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</si>
  <si>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</si>
  <si>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</si>
  <si>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</si>
  <si>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</si>
  <si>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</si>
  <si>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</si>
  <si>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</si>
  <si>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</si>
  <si>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</si>
  <si>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</si>
  <si>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</si>
  <si>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</si>
  <si>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</si>
  <si>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</si>
  <si>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</si>
  <si>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</si>
  <si>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</si>
  <si>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</si>
  <si>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</si>
  <si>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</si>
  <si>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</si>
  <si>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</si>
  <si>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</si>
  <si>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</si>
  <si>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</si>
  <si>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</si>
  <si>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</si>
  <si>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</si>
  <si>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</si>
  <si>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</si>
  <si>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</si>
  <si>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</si>
  <si>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</si>
  <si>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</si>
  <si>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</si>
  <si>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</si>
  <si>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</si>
  <si>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</si>
  <si>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</si>
  <si>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</si>
  <si>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</si>
  <si>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</si>
  <si>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</si>
  <si>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</si>
  <si>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</si>
  <si>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</si>
  <si>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</si>
  <si>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</si>
  <si>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</si>
  <si>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</si>
  <si>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</si>
  <si>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</si>
  <si>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</si>
  <si>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</si>
  <si>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</si>
  <si>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</si>
  <si>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</si>
  <si>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</si>
  <si>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</si>
  <si>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</si>
  <si>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</si>
  <si>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</si>
  <si>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</si>
  <si>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</si>
  <si>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</si>
  <si>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</si>
  <si>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</si>
  <si>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</si>
  <si>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</si>
  <si>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</si>
  <si>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</si>
  <si>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</si>
  <si>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</si>
  <si>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</si>
  <si>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</si>
  <si>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</si>
  <si>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</si>
  <si>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</si>
  <si>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</si>
  <si>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</si>
  <si>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</si>
  <si>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</si>
  <si>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</si>
  <si>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</si>
  <si>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</si>
  <si>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</si>
  <si>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</si>
  <si>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</si>
  <si>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</si>
  <si>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</si>
  <si>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</si>
  <si>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</si>
  <si>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</si>
  <si>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</si>
  <si>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</si>
  <si>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</si>
  <si>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</si>
  <si>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</si>
  <si>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</si>
  <si>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</si>
  <si>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</si>
  <si>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</si>
  <si>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</si>
  <si>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</si>
  <si>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</si>
  <si>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</si>
  <si>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</si>
  <si>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</si>
  <si>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</si>
  <si>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</si>
  <si>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</si>
  <si>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</si>
  <si>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</si>
  <si>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</si>
  <si>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</si>
  <si>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</si>
  <si>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</si>
  <si>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</si>
  <si>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</si>
  <si>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</si>
  <si>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</si>
  <si>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</si>
  <si>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</si>
  <si>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</si>
  <si>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</si>
  <si>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</si>
  <si>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</si>
  <si>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</si>
  <si>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</si>
  <si>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</si>
  <si>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</si>
  <si>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</si>
  <si>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</si>
  <si>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</si>
  <si>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</si>
  <si>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</si>
  <si>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</si>
  <si>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</si>
  <si>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</si>
  <si>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</si>
  <si>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</si>
  <si>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</si>
  <si>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</si>
  <si>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</si>
  <si>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</si>
  <si>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</si>
  <si>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</si>
  <si>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</si>
  <si>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</si>
  <si>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</si>
  <si>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</si>
  <si>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</si>
  <si>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</si>
  <si>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</si>
  <si>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</si>
  <si>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</si>
  <si>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</si>
  <si>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</si>
  <si>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</si>
  <si>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</si>
  <si>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</si>
  <si>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</si>
  <si>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</si>
  <si>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</si>
  <si>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</si>
  <si>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</si>
  <si>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</si>
  <si>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</si>
  <si>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</si>
  <si>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</si>
  <si>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</si>
  <si>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</si>
  <si>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</si>
  <si>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</si>
  <si>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</si>
  <si>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</si>
  <si>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</si>
  <si>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</si>
  <si>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</si>
  <si>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</si>
  <si>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</si>
  <si>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</si>
  <si>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</si>
  <si>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</si>
  <si>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</si>
  <si>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</si>
  <si>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</si>
  <si>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</si>
  <si>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</si>
  <si>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</si>
  <si>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</si>
  <si>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</si>
  <si>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</si>
  <si>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</si>
  <si>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</si>
  <si>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</si>
  <si>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</si>
  <si>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</si>
  <si>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</si>
  <si>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</si>
  <si>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</si>
  <si>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</si>
  <si>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</si>
  <si>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</si>
  <si>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</si>
  <si>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</si>
  <si>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</si>
  <si>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</si>
  <si>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</si>
  <si>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</si>
  <si>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</si>
  <si>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</si>
  <si>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</si>
  <si>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</si>
  <si>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</si>
  <si>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</si>
  <si>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</si>
  <si>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</si>
  <si>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</si>
  <si>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</si>
  <si>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</si>
  <si>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</si>
  <si>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</si>
  <si>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</si>
  <si>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</si>
  <si>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</si>
  <si>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</si>
  <si>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</si>
  <si>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</si>
  <si>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</si>
  <si>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</si>
  <si>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</si>
  <si>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</si>
  <si>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</si>
  <si>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</si>
  <si>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</si>
  <si>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</si>
  <si>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</si>
  <si>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</si>
  <si>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</si>
  <si>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</si>
  <si>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</si>
  <si>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</si>
  <si>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</si>
  <si>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</si>
  <si>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</si>
  <si>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</si>
  <si>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</si>
  <si>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</si>
  <si>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</si>
  <si>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</si>
  <si>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</si>
  <si>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</si>
  <si>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</si>
  <si>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</si>
  <si>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</si>
  <si>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</si>
  <si>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</si>
  <si>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</si>
  <si>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</si>
  <si>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</si>
  <si>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</si>
  <si>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</si>
  <si>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</si>
  <si>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</si>
  <si>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</si>
  <si>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</si>
  <si>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</si>
  <si>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</si>
  <si>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</si>
  <si>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</si>
  <si>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</si>
  <si>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</si>
  <si>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</si>
  <si>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</si>
  <si>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</si>
  <si>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</si>
  <si>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</si>
  <si>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</si>
  <si>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</si>
  <si>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</si>
  <si>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</si>
  <si>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</si>
  <si>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</si>
  <si>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</si>
  <si>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</si>
  <si>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</si>
  <si>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</si>
  <si>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</si>
  <si>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</si>
  <si>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</si>
  <si>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</si>
  <si>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</si>
  <si>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</si>
  <si>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</si>
  <si>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</si>
  <si>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</si>
  <si>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</si>
  <si>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</si>
  <si>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</si>
  <si>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</si>
  <si>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</si>
  <si>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</si>
  <si>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</si>
  <si>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</si>
  <si>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</si>
  <si>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</si>
  <si>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</si>
  <si>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</si>
  <si>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</si>
  <si>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</si>
  <si>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</si>
  <si>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</si>
  <si>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</si>
  <si>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</si>
  <si>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</si>
  <si>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</si>
  <si>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</si>
  <si>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</si>
  <si>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</si>
  <si>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</si>
  <si>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</si>
  <si>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</si>
  <si>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</si>
  <si>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</si>
  <si>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</si>
  <si>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</si>
  <si>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</si>
  <si>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</si>
  <si>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</si>
  <si>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</si>
  <si>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</si>
  <si>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</si>
  <si>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</si>
  <si>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</si>
  <si>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</si>
  <si>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</si>
  <si>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</si>
  <si>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</si>
  <si>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</si>
  <si>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</si>
  <si>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</si>
  <si>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</si>
  <si>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</si>
  <si>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</si>
  <si>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</si>
  <si>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</si>
  <si>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</si>
  <si>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</si>
  <si>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</si>
  <si>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</si>
  <si>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</si>
  <si>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</si>
  <si>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</si>
  <si>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</si>
  <si>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</si>
  <si>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</si>
  <si>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</si>
  <si>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</si>
  <si>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</si>
  <si>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</si>
  <si>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</si>
  <si>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</si>
  <si>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</si>
  <si>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</si>
  <si>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</si>
  <si>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</si>
  <si>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</si>
  <si>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</si>
  <si>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</si>
  <si>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</si>
  <si>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</si>
  <si>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</si>
  <si>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</si>
  <si>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</si>
  <si>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</si>
  <si>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</si>
  <si>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</si>
  <si>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</si>
  <si>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</si>
  <si>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</si>
  <si>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</si>
  <si>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</si>
  <si>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</si>
  <si>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</si>
  <si>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</si>
  <si>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</si>
  <si>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</si>
  <si>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</si>
  <si>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</si>
  <si>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</si>
  <si>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</si>
  <si>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</si>
  <si>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</si>
  <si>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</si>
  <si>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</si>
  <si>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</si>
  <si>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</si>
  <si>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</si>
  <si>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</si>
  <si>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</si>
  <si>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</si>
  <si>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</si>
  <si>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</si>
  <si>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</si>
  <si>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</si>
  <si>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</si>
  <si>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</si>
  <si>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</si>
  <si>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</si>
  <si>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</si>
  <si>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</si>
  <si>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</si>
  <si>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</si>
  <si>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</si>
  <si>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</si>
  <si>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</si>
  <si>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</si>
  <si>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</si>
  <si>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</si>
  <si>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</si>
  <si>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</si>
  <si>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</si>
  <si>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</si>
  <si>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</si>
  <si>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</si>
  <si>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</si>
  <si>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</si>
  <si>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</si>
  <si>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</si>
  <si>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</si>
  <si>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</si>
  <si>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</si>
  <si>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</si>
  <si>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</si>
  <si>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</si>
  <si>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</si>
  <si>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</si>
  <si>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</si>
  <si>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</si>
  <si>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</si>
  <si>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</si>
  <si>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</si>
  <si>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</si>
  <si>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</si>
  <si>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</si>
  <si>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</si>
  <si>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</si>
  <si>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</si>
  <si>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</si>
  <si>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</si>
  <si>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</si>
  <si>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</si>
  <si>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</si>
  <si>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</si>
  <si>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</si>
  <si>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</si>
  <si>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</si>
  <si>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</si>
  <si>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</si>
  <si>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</si>
  <si>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</si>
  <si>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</si>
  <si>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</si>
  <si>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</si>
  <si>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</si>
  <si>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</si>
  <si>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</si>
  <si>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</si>
  <si>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</si>
  <si>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</si>
  <si>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</si>
  <si>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</si>
  <si>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</si>
  <si>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</si>
  <si>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</si>
  <si>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</si>
  <si>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</si>
  <si>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</si>
  <si>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</si>
  <si>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</si>
  <si>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</si>
  <si>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</si>
  <si>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</si>
  <si>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</si>
  <si>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</si>
  <si>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</si>
  <si>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</si>
  <si>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</si>
  <si>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</si>
  <si>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</si>
  <si>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</si>
  <si>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</si>
  <si>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</si>
  <si>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</si>
  <si>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</si>
  <si>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</si>
  <si>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</si>
  <si>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</si>
  <si>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</si>
  <si>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</si>
  <si>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</si>
  <si>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</si>
  <si>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</si>
  <si>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</si>
  <si>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</si>
  <si>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</si>
  <si>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</si>
  <si>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</si>
  <si>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</si>
  <si>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</si>
  <si>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</si>
  <si>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</si>
  <si>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</si>
  <si>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</si>
  <si>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</si>
  <si>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</si>
  <si>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</si>
  <si>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</si>
  <si>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</si>
  <si>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</si>
  <si>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</si>
  <si>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</si>
  <si>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</si>
  <si>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</si>
  <si>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</si>
  <si>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</si>
  <si>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</si>
  <si>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</si>
  <si>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</si>
  <si>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</si>
  <si>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</si>
  <si>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</si>
  <si>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</si>
  <si>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</si>
  <si>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</si>
  <si>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</si>
  <si>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</si>
  <si>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</si>
  <si>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</si>
  <si>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</si>
  <si>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</si>
  <si>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</si>
  <si>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</si>
  <si>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</si>
  <si>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</si>
  <si>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</si>
  <si>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</si>
  <si>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</si>
  <si>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</si>
  <si>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</si>
  <si>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</si>
  <si>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</si>
  <si>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</si>
  <si>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</si>
  <si>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</si>
  <si>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</si>
  <si>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</si>
  <si>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</si>
  <si>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</si>
  <si>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</si>
  <si>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</si>
  <si>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</si>
  <si>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</si>
  <si>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</si>
  <si>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</si>
  <si>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</si>
  <si>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</si>
  <si>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</si>
  <si>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</si>
  <si>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</si>
  <si>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</si>
  <si>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</si>
  <si>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</si>
  <si>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</si>
  <si>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</si>
  <si>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</si>
  <si>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</si>
  <si>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</si>
  <si>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</si>
  <si>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</si>
  <si>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</si>
  <si>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</si>
  <si>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</si>
  <si>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</si>
  <si>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</si>
  <si>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</si>
  <si>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</si>
  <si>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</si>
  <si>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</si>
  <si>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</si>
  <si>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</si>
  <si>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</si>
  <si>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</si>
  <si>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</si>
  <si>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</si>
  <si>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</si>
  <si>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</si>
  <si>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</si>
  <si>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</si>
  <si>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</si>
  <si>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</si>
  <si>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</si>
  <si>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</si>
  <si>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</si>
  <si>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</si>
  <si>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</si>
  <si>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</si>
  <si>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</si>
  <si>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</si>
  <si>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</si>
  <si>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</si>
  <si>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</si>
  <si>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</si>
  <si>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</si>
  <si>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</si>
  <si>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</si>
  <si>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</si>
  <si>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</si>
  <si>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</si>
  <si>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</si>
  <si>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</si>
  <si>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</si>
  <si>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</si>
  <si>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</si>
  <si>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</si>
  <si>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</si>
  <si>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</si>
  <si>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</si>
  <si>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</si>
  <si>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</si>
  <si>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</si>
  <si>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</si>
  <si>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</si>
  <si>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</si>
  <si>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</si>
  <si>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</si>
  <si>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</si>
  <si>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</si>
  <si>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</si>
  <si>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</si>
  <si>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</si>
  <si>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</si>
  <si>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</si>
  <si>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</si>
  <si>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</si>
  <si>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</si>
  <si>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</si>
  <si>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</si>
  <si>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</si>
  <si>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</si>
  <si>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</si>
  <si>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</si>
  <si>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</si>
  <si>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</si>
  <si>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</si>
  <si>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</si>
  <si>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</si>
  <si>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</si>
  <si>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</si>
  <si>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</si>
  <si>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</si>
  <si>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</si>
  <si>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</si>
  <si>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</si>
  <si>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</si>
  <si>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</si>
  <si>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</si>
  <si>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</si>
  <si>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</si>
  <si>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</si>
  <si>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</si>
  <si>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</si>
  <si>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</si>
  <si>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</si>
  <si>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</si>
  <si>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</si>
  <si>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</si>
  <si>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</si>
  <si>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</si>
  <si>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</si>
  <si>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</si>
  <si>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</si>
  <si>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</si>
  <si>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</si>
  <si>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</si>
  <si>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</si>
  <si>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</si>
  <si>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</si>
  <si>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</si>
  <si>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</si>
  <si>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</si>
  <si>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</si>
  <si>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</si>
  <si>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</si>
  <si>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</si>
  <si>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</si>
  <si>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</si>
  <si>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</si>
  <si>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</si>
  <si>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</si>
  <si>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</si>
  <si>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</si>
  <si>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</si>
  <si>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</si>
  <si>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</si>
  <si>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</si>
  <si>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</si>
  <si>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</si>
  <si>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</si>
  <si>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</si>
  <si>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</si>
  <si>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</si>
  <si>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</si>
  <si>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</si>
  <si>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</si>
  <si>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</si>
  <si>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</si>
  <si>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</si>
  <si>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</si>
  <si>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</si>
  <si>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</si>
  <si>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</si>
  <si>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</si>
  <si>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</si>
  <si>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</si>
  <si>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</si>
  <si>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</si>
  <si>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</si>
  <si>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</si>
  <si>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</si>
  <si>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</si>
  <si>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</si>
  <si>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</si>
  <si>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</si>
  <si>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</si>
  <si>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</si>
  <si>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</si>
  <si>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</si>
  <si>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</si>
  <si>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</si>
  <si>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</si>
  <si>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</si>
  <si>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</si>
  <si>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</si>
  <si>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</si>
  <si>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</si>
  <si>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</si>
  <si>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</si>
  <si>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</si>
  <si>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</si>
  <si>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</si>
  <si>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</si>
  <si>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</si>
  <si>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</si>
  <si>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</si>
  <si>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</si>
  <si>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</si>
  <si>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</si>
  <si>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</si>
  <si>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</si>
  <si>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</si>
  <si>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</si>
  <si>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</si>
  <si>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</si>
  <si>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</si>
  <si>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</si>
  <si>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</si>
  <si>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</si>
  <si>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</si>
  <si>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</si>
  <si>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</si>
  <si>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</si>
  <si>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</si>
  <si>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</si>
  <si>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</si>
  <si>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</si>
  <si>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</si>
  <si>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</si>
  <si>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</si>
  <si>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</si>
  <si>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</si>
  <si>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</si>
  <si>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</si>
  <si>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</si>
  <si>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</si>
  <si>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</si>
  <si>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</si>
  <si>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</si>
  <si>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</si>
  <si>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</si>
  <si>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</si>
  <si>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</si>
  <si>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</si>
  <si>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</si>
  <si>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</si>
  <si>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</si>
  <si>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</si>
  <si>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</si>
  <si>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</si>
  <si>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</si>
  <si>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</si>
  <si>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</si>
  <si>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</si>
  <si>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</si>
  <si>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</si>
  <si>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</si>
  <si>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</si>
  <si>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</si>
  <si>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</si>
  <si>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</si>
  <si>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</si>
  <si>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</si>
  <si>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</si>
  <si>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</si>
  <si>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</si>
  <si>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</si>
  <si>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</si>
  <si>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</si>
  <si>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</si>
  <si>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</si>
  <si>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</si>
  <si>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</si>
  <si>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</si>
  <si>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</si>
  <si>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</si>
  <si>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</si>
  <si>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</si>
  <si>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</si>
  <si>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</si>
  <si>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</si>
  <si>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</si>
  <si>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</si>
  <si>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</si>
  <si>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</si>
  <si>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</si>
  <si>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</si>
  <si>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</si>
  <si>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</si>
  <si>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</si>
  <si>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</si>
  <si>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</si>
  <si>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</si>
  <si>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</si>
  <si>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</si>
  <si>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</si>
  <si>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</si>
  <si>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</si>
  <si>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</si>
  <si>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</si>
  <si>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</si>
  <si>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</si>
  <si>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</si>
  <si>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</si>
  <si>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</si>
  <si>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</si>
  <si>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</si>
  <si>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</si>
  <si>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</si>
  <si>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</si>
  <si>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</si>
  <si>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</si>
  <si>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</si>
  <si>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</si>
  <si>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</si>
  <si>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</si>
  <si>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</si>
  <si>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</si>
  <si>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</si>
  <si>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</si>
  <si>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</si>
  <si>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</si>
  <si>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</si>
  <si>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</si>
  <si>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</si>
  <si>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</si>
  <si>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</si>
  <si>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</si>
  <si>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</si>
  <si>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</si>
  <si>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</si>
  <si>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</si>
  <si>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</si>
  <si>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</si>
  <si>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</si>
  <si>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</si>
  <si>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</si>
  <si>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</si>
  <si>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</si>
  <si>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</si>
  <si>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</si>
  <si>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</si>
  <si>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</si>
  <si>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</si>
  <si>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</si>
  <si>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</si>
  <si>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</si>
  <si>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</si>
  <si>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</si>
  <si>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</si>
  <si>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</si>
  <si>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</si>
  <si>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</si>
  <si>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</si>
  <si>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</si>
  <si>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</si>
  <si>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</si>
  <si>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</si>
  <si>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</si>
  <si>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</si>
  <si>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</si>
  <si>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</si>
  <si>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</si>
  <si>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</si>
  <si>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</si>
  <si>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</si>
  <si>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</si>
  <si>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</si>
  <si>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</si>
  <si>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</si>
  <si>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</si>
  <si>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</si>
  <si>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</si>
  <si>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</si>
  <si>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</si>
  <si>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</si>
  <si>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</si>
  <si>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</si>
  <si>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</si>
  <si>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</si>
  <si>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</si>
  <si>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</si>
  <si>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</si>
  <si>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</si>
  <si>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</si>
  <si>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</si>
  <si>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</si>
  <si>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</si>
  <si>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</si>
  <si>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</si>
  <si>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</si>
  <si>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</si>
  <si>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</si>
  <si>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</si>
  <si>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</si>
  <si>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</si>
  <si>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</si>
  <si>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</si>
  <si>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</si>
  <si>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</si>
  <si>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</si>
  <si>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</si>
  <si>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</si>
  <si>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</si>
  <si>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</si>
  <si>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</si>
  <si>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</si>
  <si>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</si>
  <si>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</si>
  <si>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</si>
  <si>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</si>
  <si>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</si>
  <si>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</si>
  <si>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</si>
  <si>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</si>
  <si>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</si>
  <si>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</si>
  <si>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</si>
  <si>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</si>
  <si>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</si>
  <si>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</si>
  <si>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</si>
  <si>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</si>
  <si>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</si>
  <si>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</si>
  <si>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</si>
  <si>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</si>
  <si>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</si>
  <si>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</si>
  <si>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</si>
  <si>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</si>
  <si>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</si>
  <si>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</si>
  <si>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</si>
  <si>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</si>
  <si>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</si>
  <si>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</si>
  <si>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</si>
  <si>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</si>
  <si>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</si>
  <si>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</si>
  <si>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</si>
  <si>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</si>
  <si>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</si>
  <si>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</si>
  <si>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</si>
  <si>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</si>
  <si>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</si>
  <si>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</si>
  <si>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</si>
  <si>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</si>
  <si>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</si>
  <si>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</si>
  <si>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</si>
  <si>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</si>
  <si>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</si>
  <si>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</si>
  <si>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</si>
  <si>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</si>
  <si>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</si>
  <si>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</si>
  <si>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</si>
  <si>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</si>
  <si>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</si>
  <si>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</si>
  <si>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</si>
  <si>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</si>
  <si>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</si>
  <si>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</si>
  <si>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</si>
  <si>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</si>
  <si>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</si>
  <si>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</si>
  <si>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</si>
  <si>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</si>
  <si>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</si>
  <si>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</si>
  <si>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</si>
  <si>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</si>
  <si>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</si>
  <si>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</si>
  <si>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</si>
  <si>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</si>
  <si>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</si>
  <si>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</si>
  <si>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</si>
  <si>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</si>
  <si>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</si>
  <si>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</si>
  <si>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</si>
  <si>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</si>
  <si>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</si>
  <si>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</si>
  <si>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</si>
  <si>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</si>
  <si>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</si>
  <si>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</si>
  <si>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</si>
  <si>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</si>
  <si>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</si>
  <si>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</si>
  <si>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</si>
  <si>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</si>
  <si>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</si>
  <si>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</si>
  <si>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</si>
  <si>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</si>
  <si>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</si>
  <si>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</si>
  <si>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</si>
  <si>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</si>
  <si>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</si>
  <si>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</si>
  <si>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</si>
  <si>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</si>
  <si>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</si>
  <si>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</si>
  <si>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</si>
  <si>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</si>
  <si>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</si>
  <si>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</si>
  <si>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</si>
  <si>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</si>
  <si>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</si>
  <si>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</si>
  <si>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</si>
  <si>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</si>
  <si>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</si>
  <si>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</si>
  <si>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</si>
  <si>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</si>
  <si>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</si>
  <si>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</si>
  <si>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</si>
  <si>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</si>
  <si>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</si>
  <si>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</si>
  <si>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</si>
  <si>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</si>
  <si>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</si>
  <si>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</si>
  <si>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</si>
  <si>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</si>
  <si>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</si>
  <si>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</si>
  <si>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</si>
  <si>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</si>
  <si>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</si>
  <si>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</si>
  <si>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</si>
  <si>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</si>
  <si>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</si>
  <si>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</si>
  <si>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</si>
  <si>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</si>
  <si>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</si>
  <si>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</si>
  <si>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</si>
  <si>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</si>
  <si>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</si>
  <si>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</si>
  <si>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</si>
  <si>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</si>
  <si>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</si>
  <si>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</si>
  <si>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</si>
  <si>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</si>
  <si>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</si>
  <si>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</si>
  <si>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</si>
  <si>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</si>
  <si>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</si>
  <si>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</si>
  <si>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</si>
  <si>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</si>
  <si>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</si>
  <si>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</si>
  <si>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</si>
  <si>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</si>
  <si>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</si>
  <si>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</si>
  <si>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</si>
  <si>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</si>
  <si>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</si>
  <si>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</si>
  <si>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</si>
  <si>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</si>
  <si>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</si>
  <si>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</si>
  <si>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</si>
  <si>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</si>
  <si>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</si>
  <si>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</si>
  <si>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</si>
  <si>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</si>
  <si>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</si>
  <si>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</si>
  <si>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</si>
  <si>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</si>
  <si>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</si>
  <si>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</si>
  <si>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</si>
  <si>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</si>
  <si>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</si>
  <si>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</si>
  <si>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</si>
  <si>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</si>
  <si>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</si>
  <si>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</si>
  <si>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</si>
  <si>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</si>
  <si>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</si>
  <si>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</si>
  <si>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</si>
  <si>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</si>
  <si>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</si>
  <si>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</si>
  <si>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</si>
  <si>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</si>
  <si>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</si>
  <si>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</si>
  <si>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</si>
  <si>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</si>
  <si>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</si>
  <si>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</si>
  <si>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</si>
  <si>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</si>
  <si>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</si>
  <si>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</si>
  <si>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</si>
  <si>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</si>
  <si>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</si>
  <si>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</si>
  <si>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</si>
  <si>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</si>
  <si>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</si>
  <si>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</si>
  <si>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</si>
  <si>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</si>
  <si>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</si>
  <si>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</si>
  <si>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</si>
  <si>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</si>
  <si>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</si>
  <si>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</si>
  <si>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</si>
  <si>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</si>
  <si>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</si>
  <si>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</si>
  <si>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</si>
  <si>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</si>
  <si>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</si>
  <si>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</si>
  <si>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</si>
  <si>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</si>
  <si>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</si>
  <si>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</si>
  <si>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</si>
  <si>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</si>
  <si>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</si>
  <si>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</si>
  <si>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</si>
  <si>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</si>
  <si>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</si>
  <si>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</si>
  <si>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</si>
  <si>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</si>
  <si>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</si>
  <si>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</si>
  <si>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</si>
  <si>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</si>
  <si>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</si>
  <si>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</si>
  <si>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</si>
  <si>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</si>
  <si>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</si>
  <si>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</si>
  <si>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</si>
  <si>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</si>
  <si>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</si>
  <si>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</si>
  <si>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</si>
  <si>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</si>
  <si>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</si>
  <si>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</si>
  <si>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</si>
  <si>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</si>
  <si>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</si>
  <si>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</si>
  <si>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</si>
  <si>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</si>
  <si>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</si>
  <si>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</si>
  <si>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</si>
  <si>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</si>
  <si>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</si>
  <si>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</si>
  <si>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</si>
  <si>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</si>
  <si>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</si>
  <si>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</si>
  <si>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</si>
  <si>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</si>
  <si>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</si>
  <si>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</si>
  <si>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</si>
  <si>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</si>
  <si>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</si>
  <si>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</si>
  <si>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</si>
  <si>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</si>
  <si>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</si>
  <si>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</si>
  <si>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</si>
  <si>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</si>
  <si>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</si>
  <si>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</si>
  <si>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</si>
  <si>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</si>
  <si>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</si>
  <si>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</si>
  <si>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</si>
  <si>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</si>
  <si>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</si>
  <si>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</si>
  <si>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</si>
  <si>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</si>
  <si>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</si>
  <si>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</si>
  <si>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</si>
  <si>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</si>
  <si>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</si>
  <si>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</si>
  <si>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</si>
  <si>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</si>
  <si>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</si>
  <si>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</si>
  <si>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</si>
  <si>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</si>
  <si>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</si>
  <si>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</si>
  <si>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</si>
  <si>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</si>
  <si>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</si>
  <si>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</si>
  <si>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</si>
  <si>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</si>
  <si>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</si>
  <si>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</si>
  <si>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</si>
  <si>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</si>
  <si>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</si>
  <si>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</si>
  <si>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</si>
  <si>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</si>
  <si>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</si>
  <si>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</si>
  <si>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</si>
  <si>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</si>
  <si>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</si>
  <si>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</si>
  <si>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</si>
  <si>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</si>
  <si>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</si>
  <si>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</si>
  <si>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</si>
  <si>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</si>
  <si>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</si>
  <si>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</si>
  <si>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</si>
  <si>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</si>
  <si>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</si>
  <si>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</si>
  <si>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</si>
  <si>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</si>
  <si>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</si>
  <si>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</si>
  <si>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</si>
  <si>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</si>
  <si>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</si>
  <si>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</si>
  <si>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</si>
  <si>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</si>
  <si>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</si>
  <si>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</si>
  <si>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</si>
  <si>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</si>
  <si>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</si>
  <si>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</si>
  <si>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</si>
  <si>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</si>
  <si>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</si>
  <si>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</si>
  <si>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</si>
  <si>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</si>
  <si>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</si>
  <si>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</si>
  <si>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</si>
  <si>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</si>
  <si>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</si>
  <si>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</si>
  <si>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</si>
  <si>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</si>
  <si>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</si>
  <si>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</si>
  <si>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</si>
  <si>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</si>
  <si>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</si>
  <si>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</si>
  <si>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</si>
  <si>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</si>
  <si>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</si>
  <si>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</si>
  <si>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</si>
  <si>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</si>
  <si>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</si>
  <si>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</si>
  <si>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</si>
  <si>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</si>
  <si>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</si>
  <si>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</si>
  <si>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</si>
  <si>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</si>
  <si>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</si>
  <si>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</si>
  <si>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</si>
  <si>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</si>
  <si>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</si>
  <si>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</si>
  <si>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</si>
  <si>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</si>
  <si>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</si>
  <si>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</si>
  <si>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</si>
  <si>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</si>
  <si>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</si>
  <si>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</si>
  <si>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</si>
  <si>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</si>
  <si>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</si>
  <si>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</si>
  <si>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</si>
  <si>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</si>
  <si>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</si>
  <si>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</si>
  <si>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</si>
  <si>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</si>
  <si>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</si>
  <si>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</si>
  <si>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</si>
  <si>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</si>
  <si>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</si>
  <si>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</si>
  <si>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</si>
  <si>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</si>
  <si>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</si>
  <si>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</si>
  <si>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</si>
  <si>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</si>
  <si>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</si>
  <si>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</si>
  <si>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</si>
  <si>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</si>
  <si>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</si>
  <si>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</si>
  <si>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</si>
  <si>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</si>
  <si>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</si>
  <si>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</si>
  <si>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</si>
  <si>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</si>
  <si>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</si>
  <si>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</si>
  <si>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</si>
  <si>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</si>
  <si>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</si>
  <si>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</si>
  <si>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</si>
  <si>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</si>
  <si>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</si>
  <si>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</si>
  <si>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</si>
  <si>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</si>
  <si>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</si>
  <si>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</si>
  <si>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</si>
  <si>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</si>
  <si>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</si>
  <si>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</si>
  <si>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</si>
  <si>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</si>
  <si>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</si>
  <si>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</si>
  <si>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</si>
  <si>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</si>
  <si>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</si>
  <si>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</si>
  <si>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</si>
  <si>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</si>
  <si>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</si>
  <si>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</si>
  <si>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</si>
  <si>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</si>
  <si>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</si>
  <si>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</si>
  <si>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</si>
  <si>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</si>
  <si>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</si>
  <si>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</si>
  <si>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</si>
  <si>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</si>
  <si>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</si>
  <si>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</si>
  <si>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</si>
  <si>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</si>
  <si>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</si>
  <si>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</si>
  <si>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</si>
  <si>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</si>
  <si>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</si>
  <si>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</si>
  <si>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</si>
  <si>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</si>
  <si>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</si>
  <si>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</si>
  <si>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</si>
  <si>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</si>
  <si>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</si>
  <si>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</si>
  <si>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</si>
  <si>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</si>
  <si>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</si>
  <si>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</si>
  <si>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</si>
  <si>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</si>
  <si>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</si>
  <si>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</si>
  <si>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</si>
  <si>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</si>
  <si>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</si>
  <si>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</si>
  <si>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</si>
  <si>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</si>
  <si>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</si>
  <si>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</si>
  <si>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</si>
  <si>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</si>
  <si>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</si>
  <si>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</si>
  <si>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</si>
  <si>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</si>
  <si>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</si>
  <si>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</si>
  <si>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</si>
  <si>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</si>
  <si>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</si>
  <si>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</si>
  <si>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</si>
  <si>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</si>
  <si>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</si>
  <si>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</si>
  <si>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</si>
  <si>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</si>
  <si>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</si>
  <si>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</si>
  <si>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</si>
  <si>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</si>
  <si>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</si>
  <si>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</si>
  <si>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</si>
  <si>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</si>
  <si>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</si>
  <si>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</si>
  <si>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</si>
  <si>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</si>
  <si>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</si>
  <si>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</si>
  <si>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</si>
  <si>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</si>
  <si>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</si>
  <si>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</si>
  <si>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</si>
  <si>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</si>
  <si>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</si>
  <si>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</si>
  <si>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</si>
  <si>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</si>
  <si>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</si>
  <si>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</si>
  <si>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</si>
  <si>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</si>
  <si>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</si>
  <si>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</si>
  <si>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</si>
  <si>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</si>
  <si>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</si>
  <si>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</si>
  <si>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</si>
  <si>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</si>
  <si>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</si>
  <si>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</si>
  <si>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</si>
  <si>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</si>
  <si>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</si>
  <si>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</si>
  <si>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</si>
  <si>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</si>
  <si>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</si>
  <si>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</si>
  <si>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</si>
  <si>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</si>
  <si>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</si>
  <si>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</si>
  <si>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</si>
  <si>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</si>
  <si>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</si>
  <si>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</si>
  <si>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</si>
  <si>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</si>
  <si>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</si>
  <si>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</si>
  <si>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</si>
  <si>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</si>
  <si>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</si>
  <si>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</si>
  <si>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</si>
  <si>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</si>
  <si>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</si>
  <si>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</si>
  <si>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</si>
  <si>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</si>
  <si>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</si>
  <si>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</si>
  <si>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</si>
  <si>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</si>
  <si>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</si>
  <si>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</si>
  <si>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</si>
  <si>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</si>
  <si>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</si>
  <si>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</si>
  <si>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</si>
  <si>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</si>
  <si>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</si>
  <si>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</si>
  <si>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</si>
  <si>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</si>
  <si>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</si>
  <si>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</si>
  <si>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</si>
  <si>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</si>
  <si>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</si>
  <si>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</si>
  <si>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</si>
  <si>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</si>
  <si>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</si>
  <si>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</si>
  <si>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</si>
  <si>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</si>
  <si>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</si>
  <si>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</si>
  <si>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</si>
  <si>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</si>
  <si>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</si>
  <si>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</si>
  <si>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</si>
  <si>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</si>
  <si>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</si>
  <si>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</si>
  <si>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</si>
  <si>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</si>
  <si>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</si>
  <si>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</si>
  <si>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</si>
  <si>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</si>
  <si>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</si>
  <si>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</si>
  <si>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</si>
  <si>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</si>
  <si>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</si>
  <si>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</si>
  <si>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</si>
  <si>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</si>
  <si>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</si>
  <si>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</si>
  <si>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</si>
  <si>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</si>
  <si>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</si>
  <si>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</si>
  <si>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</si>
  <si>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</si>
  <si>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</si>
  <si>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</si>
  <si>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</si>
  <si>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</si>
  <si>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</si>
  <si>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</si>
  <si>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</si>
  <si>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</si>
  <si>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</si>
  <si>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</si>
  <si>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</si>
  <si>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</si>
  <si>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</si>
  <si>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</si>
  <si>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</si>
  <si>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</si>
  <si>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</si>
  <si>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</si>
  <si>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</si>
  <si>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</si>
  <si>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</si>
  <si>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</si>
  <si>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</si>
  <si>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</si>
  <si>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</si>
  <si>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</si>
  <si>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</si>
  <si>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</si>
  <si>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</si>
  <si>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</si>
  <si>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</si>
  <si>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</si>
  <si>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</si>
  <si>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</si>
  <si>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</si>
  <si>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</si>
  <si>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</si>
  <si>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</si>
  <si>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</si>
  <si>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</si>
  <si>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</si>
  <si>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</si>
  <si>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</si>
  <si>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</si>
  <si>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</si>
  <si>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</si>
  <si>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</si>
  <si>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</si>
  <si>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</si>
  <si>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</si>
  <si>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</si>
  <si>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</si>
  <si>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</si>
  <si>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</si>
  <si>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</si>
  <si>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</si>
  <si>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</si>
  <si>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</si>
  <si>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</si>
  <si>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</si>
  <si>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</si>
  <si>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</si>
  <si>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</si>
  <si>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</si>
  <si>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</si>
  <si>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</si>
  <si>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</si>
  <si>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</si>
  <si>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</si>
  <si>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</si>
  <si>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</si>
  <si>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</si>
  <si>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</si>
  <si>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</si>
  <si>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</si>
  <si>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</si>
  <si>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</si>
  <si>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</si>
  <si>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</si>
  <si>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</si>
  <si>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</si>
  <si>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</si>
  <si>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</si>
  <si>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</si>
  <si>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</si>
  <si>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</si>
  <si>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</si>
  <si>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</si>
  <si>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</si>
  <si>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</si>
  <si>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</si>
  <si>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</si>
  <si>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</si>
  <si>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</si>
  <si>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</si>
  <si>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</si>
  <si>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</si>
  <si>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</si>
  <si>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</si>
  <si>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</si>
  <si>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</si>
  <si>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</si>
  <si>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</si>
  <si>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</si>
  <si>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</si>
  <si>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</si>
  <si>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</si>
  <si>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</si>
  <si>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</si>
  <si>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</si>
  <si>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</si>
  <si>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</si>
  <si>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</si>
  <si>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</si>
  <si>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</si>
  <si>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</si>
  <si>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</si>
  <si>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</si>
  <si>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</si>
  <si>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</si>
  <si>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</si>
  <si>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</si>
  <si>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</si>
  <si>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</si>
  <si>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</si>
  <si>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</si>
  <si>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</si>
  <si>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</si>
  <si>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</si>
  <si>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</si>
  <si>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</si>
  <si>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</si>
  <si>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</si>
  <si>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</si>
  <si>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</si>
  <si>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</si>
  <si>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</si>
  <si>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</si>
  <si>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</si>
  <si>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</si>
  <si>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</si>
  <si>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</si>
  <si>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</si>
  <si>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</si>
  <si>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</si>
  <si>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</si>
  <si>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</si>
  <si>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</si>
  <si>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</si>
  <si>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</si>
  <si>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</si>
  <si>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</si>
  <si>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</si>
  <si>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</si>
  <si>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</si>
  <si>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</si>
  <si>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</si>
  <si>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</si>
  <si>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</si>
  <si>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</si>
  <si>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</si>
  <si>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</si>
  <si>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</si>
  <si>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</si>
  <si>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</si>
  <si>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</si>
  <si>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</si>
  <si>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</si>
  <si>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</si>
  <si>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</si>
  <si>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</si>
  <si>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</si>
  <si>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</si>
  <si>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</si>
  <si>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</si>
  <si>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</si>
  <si>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</si>
  <si>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</si>
  <si>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</si>
  <si>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</si>
  <si>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</si>
  <si>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</si>
  <si>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</si>
  <si>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</si>
  <si>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</si>
  <si>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</si>
  <si>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</si>
  <si>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</si>
  <si>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</si>
  <si>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</si>
  <si>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</si>
  <si>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</si>
  <si>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</si>
  <si>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</si>
  <si>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</si>
  <si>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</si>
  <si>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</si>
  <si>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</si>
  <si>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</si>
  <si>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</si>
  <si>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</si>
  <si>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</si>
  <si>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</si>
  <si>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</si>
  <si>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</si>
  <si>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</si>
  <si>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</si>
  <si>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</si>
  <si>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</si>
  <si>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</si>
  <si>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</si>
  <si>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</si>
  <si>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</si>
  <si>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</si>
  <si>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</si>
  <si>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</si>
  <si>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</si>
  <si>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</si>
  <si>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</si>
  <si>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</si>
  <si>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</si>
  <si>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</si>
  <si>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</si>
  <si>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</si>
  <si>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</si>
  <si>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</si>
  <si>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</si>
  <si>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</si>
  <si>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</si>
  <si>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</si>
  <si>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</si>
  <si>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</si>
  <si>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</si>
  <si>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</si>
  <si>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</si>
  <si>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</si>
  <si>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</si>
  <si>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</si>
  <si>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</si>
  <si>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</si>
  <si>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</si>
  <si>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</si>
  <si>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</si>
  <si>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</si>
  <si>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</si>
  <si>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</si>
  <si>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</si>
  <si>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</si>
  <si>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</si>
  <si>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</si>
  <si>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</si>
  <si>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</si>
  <si>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</si>
  <si>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</si>
  <si>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</si>
  <si>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</si>
  <si>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</si>
  <si>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</si>
  <si>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</si>
  <si>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</si>
  <si>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</si>
  <si>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</si>
  <si>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</si>
  <si>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</si>
  <si>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</si>
  <si>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</si>
  <si>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</si>
  <si>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</si>
  <si>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</si>
  <si>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</si>
  <si>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</si>
  <si>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</si>
  <si>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</si>
  <si>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</si>
  <si>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</si>
  <si>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</si>
  <si>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</si>
  <si>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</si>
  <si>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</si>
  <si>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</si>
  <si>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</si>
  <si>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</si>
  <si>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</si>
  <si>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</si>
  <si>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</si>
  <si>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</si>
  <si>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</si>
  <si>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</si>
  <si>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</si>
  <si>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</si>
  <si>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</si>
  <si>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</si>
  <si>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</si>
  <si>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</si>
  <si>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</si>
  <si>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</si>
  <si>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</si>
  <si>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</si>
  <si>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</si>
  <si>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</si>
  <si>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</si>
  <si>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</si>
  <si>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</si>
  <si>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</si>
  <si>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</si>
  <si>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</si>
  <si>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</si>
  <si>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</si>
  <si>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</si>
  <si>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</si>
  <si>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</si>
  <si>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</si>
  <si>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</si>
  <si>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</si>
  <si>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</si>
  <si>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</si>
  <si>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</si>
  <si>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</si>
  <si>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</si>
  <si>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</si>
  <si>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</si>
  <si>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</si>
  <si>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</si>
  <si>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</si>
  <si>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</si>
  <si>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</si>
  <si>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</si>
  <si>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</si>
  <si>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</si>
  <si>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</si>
  <si>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</si>
  <si>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</si>
  <si>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</si>
  <si>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</si>
  <si>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</si>
  <si>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</si>
  <si>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</si>
  <si>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</si>
  <si>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</si>
  <si>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</si>
  <si>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</si>
  <si>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</si>
  <si>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</si>
  <si>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</si>
  <si>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</si>
  <si>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</si>
  <si>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</si>
  <si>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</si>
  <si>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</si>
  <si>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</si>
  <si>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</si>
  <si>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</si>
  <si>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</si>
  <si>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</si>
  <si>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</si>
  <si>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</si>
  <si>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</si>
  <si>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</si>
  <si>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</si>
  <si>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</si>
  <si>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</si>
  <si>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</si>
  <si>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</si>
  <si>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</si>
  <si>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</si>
  <si>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</si>
  <si>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</si>
  <si>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</si>
  <si>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</si>
  <si>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</si>
  <si>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</si>
  <si>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</si>
  <si>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</si>
  <si>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</si>
  <si>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</si>
  <si>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</si>
  <si>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</si>
  <si>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</si>
  <si>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</si>
  <si>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</si>
  <si>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</si>
  <si>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</si>
  <si>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</si>
  <si>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</si>
  <si>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</si>
  <si>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</si>
  <si>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</si>
  <si>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</si>
  <si>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</si>
  <si>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</si>
  <si>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</si>
  <si>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</si>
  <si>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</si>
  <si>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</si>
  <si>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</si>
  <si>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</si>
  <si>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</si>
  <si>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</si>
  <si>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</si>
  <si>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</si>
  <si>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</si>
  <si>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</si>
  <si>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</si>
  <si>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</si>
  <si>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</si>
  <si>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</si>
  <si>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</si>
  <si>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</si>
  <si>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</si>
  <si>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</si>
  <si>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</si>
  <si>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</si>
  <si>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</si>
  <si>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</si>
  <si>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</si>
  <si>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</si>
  <si>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</si>
  <si>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</si>
  <si>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</si>
  <si>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</si>
  <si>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</si>
  <si>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</si>
  <si>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</si>
  <si>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</si>
  <si>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</si>
  <si>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</si>
  <si>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</si>
  <si>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</si>
  <si>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</si>
  <si>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</si>
  <si>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</si>
  <si>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</si>
  <si>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</si>
  <si>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</si>
  <si>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</si>
  <si>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</si>
  <si>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</si>
  <si>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</si>
  <si>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</si>
  <si>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</si>
  <si>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</si>
  <si>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</si>
  <si>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</si>
  <si>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</si>
  <si>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</si>
  <si>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</si>
  <si>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</si>
  <si>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</si>
  <si>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</si>
  <si>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</si>
  <si>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</si>
  <si>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</si>
  <si>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</si>
  <si>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</si>
  <si>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</si>
  <si>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</si>
  <si>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</si>
  <si>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</si>
  <si>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</si>
  <si>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</si>
  <si>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</si>
  <si>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</si>
  <si>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</si>
  <si>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</si>
  <si>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</si>
  <si>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</si>
  <si>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</si>
  <si>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</si>
  <si>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</si>
  <si>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</si>
  <si>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</si>
  <si>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</si>
  <si>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</si>
  <si>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</si>
  <si>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</si>
  <si>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</si>
  <si>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</si>
  <si>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</si>
  <si>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</si>
  <si>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</si>
  <si>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</si>
  <si>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</si>
  <si>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</si>
  <si>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</si>
  <si>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</si>
  <si>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</si>
  <si>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</si>
  <si>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</si>
  <si>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</si>
  <si>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</si>
  <si>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</si>
  <si>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</si>
  <si>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</si>
  <si>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</si>
  <si>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</si>
  <si>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</si>
  <si>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</si>
  <si>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</si>
  <si>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</si>
  <si>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</si>
  <si>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</si>
  <si>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</si>
  <si>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</si>
  <si>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</si>
  <si>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</si>
  <si>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</si>
  <si>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</si>
  <si>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</si>
  <si>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</si>
  <si>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</si>
  <si>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</si>
  <si>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</si>
  <si>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</si>
  <si>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</si>
  <si>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</si>
  <si>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</si>
  <si>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</si>
  <si>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</si>
  <si>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</si>
  <si>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</si>
  <si>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</si>
  <si>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</si>
  <si>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</si>
  <si>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</si>
  <si>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</si>
  <si>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</si>
  <si>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</si>
  <si>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</si>
  <si>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</si>
  <si>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</si>
  <si>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</si>
  <si>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</si>
  <si>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</si>
  <si>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</si>
  <si>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</si>
  <si>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</si>
  <si>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</si>
  <si>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</si>
  <si>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</si>
  <si>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</si>
  <si>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</si>
  <si>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</si>
  <si>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</si>
  <si>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</si>
  <si>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</si>
  <si>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</si>
  <si>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</si>
  <si>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</si>
  <si>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</si>
  <si>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</si>
  <si>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</si>
  <si>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</si>
  <si>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</si>
  <si>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</si>
  <si>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</si>
  <si>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</si>
  <si>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</si>
  <si>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</si>
  <si>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</si>
  <si>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</si>
  <si>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</si>
  <si>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</si>
  <si>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</si>
  <si>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</si>
  <si>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</si>
  <si>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</si>
  <si>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</si>
  <si>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</si>
  <si>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</si>
  <si>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</si>
  <si>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</si>
  <si>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</si>
  <si>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</si>
  <si>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</si>
  <si>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</si>
  <si>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</si>
  <si>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</si>
  <si>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</si>
  <si>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</si>
  <si>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</si>
  <si>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</si>
  <si>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</si>
  <si>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</si>
  <si>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</si>
  <si>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</si>
  <si>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</si>
  <si>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</si>
  <si>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</si>
  <si>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</si>
  <si>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</si>
  <si>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</si>
  <si>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</si>
  <si>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</si>
  <si>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</si>
  <si>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</si>
  <si>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</si>
  <si>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</si>
  <si>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</si>
  <si>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</si>
  <si>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</si>
  <si>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</si>
  <si>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</si>
  <si>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</si>
  <si>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</si>
  <si>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</si>
  <si>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</si>
  <si>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</si>
  <si>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</si>
  <si>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</si>
  <si>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</si>
  <si>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</si>
  <si>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</si>
  <si>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</si>
  <si>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</si>
  <si>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</si>
  <si>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</si>
  <si>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</si>
  <si>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</si>
  <si>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</si>
  <si>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</si>
  <si>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</si>
  <si>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</si>
  <si>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</si>
  <si>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</si>
  <si>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</si>
  <si>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</si>
  <si>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</si>
  <si>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</si>
  <si>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</si>
  <si>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</si>
  <si>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</si>
  <si>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</si>
  <si>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</si>
  <si>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</si>
  <si>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</si>
  <si>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</si>
  <si>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</si>
  <si>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</si>
  <si>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</si>
  <si>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</si>
  <si>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</si>
  <si>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</si>
  <si>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</si>
  <si>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</si>
  <si>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</si>
  <si>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</si>
  <si>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</si>
  <si>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</si>
  <si>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</si>
  <si>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</si>
  <si>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</si>
  <si>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</si>
  <si>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</si>
  <si>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</si>
  <si>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</si>
  <si>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</si>
  <si>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</si>
  <si>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</si>
  <si>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</si>
  <si>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</si>
  <si>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</si>
  <si>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</si>
  <si>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</si>
  <si>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</si>
  <si>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</si>
  <si>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</si>
  <si>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</si>
  <si>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</si>
  <si>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</si>
  <si>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</si>
  <si>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</si>
  <si>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</si>
  <si>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</si>
  <si>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</si>
  <si>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</si>
  <si>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</si>
  <si>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</si>
  <si>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</si>
  <si>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</si>
  <si>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</si>
  <si>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</si>
  <si>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</si>
  <si>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</si>
  <si>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</si>
  <si>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</si>
  <si>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</si>
  <si>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</si>
  <si>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</si>
  <si>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</si>
  <si>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</si>
  <si>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</si>
  <si>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</si>
  <si>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</si>
  <si>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</si>
  <si>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</si>
  <si>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</si>
  <si>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</si>
  <si>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</si>
  <si>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</si>
  <si>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</si>
  <si>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</si>
  <si>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</si>
  <si>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</si>
  <si>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</si>
  <si>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</si>
  <si>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</si>
  <si>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</si>
  <si>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</si>
  <si>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</si>
  <si>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</si>
  <si>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</si>
  <si>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</si>
  <si>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</si>
  <si>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</si>
  <si>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</si>
  <si>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</si>
  <si>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</si>
  <si>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</si>
  <si>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</si>
  <si>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</si>
  <si>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</si>
  <si>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</si>
  <si>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</si>
  <si>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</si>
  <si>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</si>
  <si>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</si>
  <si>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</si>
  <si>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</si>
  <si>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</si>
  <si>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</si>
  <si>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</si>
  <si>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</si>
  <si>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</si>
  <si>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</si>
  <si>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</si>
  <si>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</si>
  <si>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</si>
  <si>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</si>
  <si>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</si>
  <si>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</si>
  <si>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</si>
  <si>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</si>
  <si>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</si>
  <si>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</si>
  <si>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</si>
  <si>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</si>
  <si>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</si>
  <si>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</si>
  <si>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</si>
  <si>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</si>
  <si>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</si>
  <si>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</si>
  <si>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</si>
  <si>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</si>
  <si>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</si>
  <si>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</si>
  <si>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</si>
  <si>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</si>
  <si>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</si>
  <si>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</si>
  <si>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</si>
  <si>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</si>
  <si>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</si>
  <si>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</si>
  <si>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</si>
  <si>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</si>
  <si>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</si>
  <si>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</si>
  <si>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</si>
  <si>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</si>
  <si>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</si>
  <si>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</si>
  <si>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</si>
  <si>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</si>
  <si>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</si>
  <si>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</si>
  <si>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</si>
  <si>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</si>
  <si>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</si>
  <si>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</si>
  <si>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</si>
  <si>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</si>
  <si>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</si>
  <si>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</si>
  <si>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</si>
  <si>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</si>
  <si>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</si>
  <si>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</si>
  <si>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</si>
  <si>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</si>
  <si>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</si>
  <si>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</si>
  <si>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</si>
  <si>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</si>
  <si>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</si>
  <si>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</si>
  <si>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</si>
  <si>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</si>
  <si>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</si>
  <si>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</si>
  <si>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</si>
  <si>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</si>
  <si>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</si>
  <si>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</si>
  <si>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</si>
  <si>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</si>
  <si>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</si>
  <si>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</si>
  <si>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</si>
  <si>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</si>
  <si>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</si>
  <si>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</si>
  <si>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</si>
  <si>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</si>
  <si>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</si>
  <si>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</si>
  <si>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</si>
  <si>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</si>
  <si>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</si>
  <si>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</si>
  <si>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</si>
  <si>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</si>
  <si>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</si>
  <si>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</si>
  <si>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</si>
  <si>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</si>
  <si>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</si>
  <si>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</si>
  <si>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</si>
  <si>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</si>
  <si>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</si>
  <si>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</si>
  <si>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</si>
  <si>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</si>
  <si>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</si>
  <si>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</si>
  <si>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</si>
  <si>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</si>
  <si>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</si>
  <si>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</si>
  <si>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</si>
  <si>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</si>
  <si>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</si>
  <si>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</si>
  <si>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</si>
  <si>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</si>
  <si>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</si>
  <si>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</si>
  <si>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</si>
  <si>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</si>
  <si>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</si>
  <si>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</si>
  <si>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</si>
  <si>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</si>
  <si>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</si>
  <si>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</si>
  <si>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</si>
  <si>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</si>
  <si>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</si>
  <si>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</si>
  <si>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</si>
  <si>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</si>
  <si>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</si>
  <si>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</si>
  <si>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</si>
  <si>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</si>
  <si>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</si>
  <si>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</si>
  <si>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</si>
  <si>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</si>
  <si>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</si>
  <si>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</si>
  <si>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</si>
  <si>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</si>
  <si>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</si>
  <si>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</si>
  <si>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</si>
  <si>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</si>
  <si>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</si>
  <si>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</si>
  <si>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</si>
  <si>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</si>
  <si>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</si>
  <si>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</si>
  <si>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</si>
  <si>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</si>
  <si>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</si>
  <si>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</si>
  <si>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</si>
  <si>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</si>
  <si>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</si>
  <si>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</si>
  <si>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</si>
  <si>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</si>
  <si>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</si>
  <si>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</si>
  <si>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</si>
  <si>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</si>
  <si>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</si>
  <si>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</si>
  <si>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</si>
  <si>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</si>
  <si>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</si>
  <si>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</si>
  <si>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</si>
  <si>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</si>
  <si>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</si>
  <si>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</si>
  <si>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</si>
  <si>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</si>
  <si>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</si>
  <si>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</si>
  <si>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</si>
  <si>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</si>
  <si>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</si>
  <si>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</si>
  <si>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</si>
  <si>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</si>
  <si>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</si>
  <si>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</si>
  <si>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</si>
  <si>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</si>
  <si>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</si>
  <si>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</si>
  <si>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</si>
  <si>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</si>
  <si>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</si>
  <si>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</si>
  <si>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</si>
  <si>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</si>
  <si>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</si>
  <si>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</si>
  <si>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</si>
  <si>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</si>
  <si>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</si>
  <si>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</si>
  <si>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</si>
  <si>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</si>
  <si>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</si>
  <si>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</si>
  <si>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</si>
  <si>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</si>
  <si>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</si>
  <si>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</si>
  <si>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</si>
  <si>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</si>
  <si>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</si>
  <si>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</si>
  <si>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</si>
  <si>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</si>
  <si>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</si>
  <si>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</si>
  <si>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</si>
  <si>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</si>
  <si>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</si>
  <si>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</si>
  <si>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</si>
  <si>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</si>
  <si>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</si>
  <si>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</si>
  <si>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</si>
  <si>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</si>
  <si>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</si>
  <si>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</si>
  <si>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</si>
  <si>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</si>
  <si>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</si>
  <si>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</si>
  <si>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</si>
  <si>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</si>
  <si>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</si>
  <si>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</si>
  <si>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</si>
  <si>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</si>
  <si>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</si>
  <si>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</si>
  <si>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</si>
  <si>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</si>
  <si>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</si>
  <si>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</si>
  <si>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</si>
  <si>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</si>
  <si>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</si>
  <si>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</si>
  <si>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</si>
  <si>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</si>
  <si>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</si>
  <si>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</si>
  <si>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</si>
  <si>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</si>
  <si>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</si>
  <si>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</si>
  <si>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</si>
  <si>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</si>
  <si>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</si>
  <si>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</si>
  <si>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</si>
  <si>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</si>
  <si>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</si>
  <si>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</si>
  <si>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</si>
  <si>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</si>
  <si>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</si>
  <si>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</si>
  <si>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</si>
  <si>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</si>
  <si>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</si>
  <si>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</si>
  <si>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</si>
  <si>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</si>
  <si>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</si>
  <si>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</si>
  <si>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</si>
  <si>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</si>
  <si>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</si>
  <si>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</si>
  <si>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</si>
  <si>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</si>
  <si>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</si>
  <si>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</si>
  <si>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</si>
  <si>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</si>
  <si>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</si>
  <si>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</si>
  <si>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</si>
  <si>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</si>
  <si>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</si>
  <si>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</si>
  <si>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</si>
  <si>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</si>
  <si>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</si>
  <si>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</si>
  <si>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</si>
  <si>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</si>
  <si>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</si>
  <si>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</si>
  <si>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</si>
  <si>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</si>
  <si>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</si>
  <si>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</si>
  <si>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</si>
  <si>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</si>
  <si>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</si>
  <si>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</si>
  <si>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</si>
  <si>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</si>
  <si>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</si>
  <si>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</si>
  <si>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</si>
  <si>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</si>
  <si>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</si>
  <si>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</si>
  <si>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</si>
  <si>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</si>
  <si>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</si>
  <si>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</si>
  <si>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</si>
  <si>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</si>
  <si>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</si>
  <si>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</si>
  <si>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</si>
  <si>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</si>
  <si>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</si>
  <si>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</si>
  <si>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</si>
  <si>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</si>
  <si>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</si>
  <si>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</si>
  <si>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</si>
  <si>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</si>
  <si>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</si>
  <si>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</si>
  <si>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</si>
  <si>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</si>
  <si>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</si>
  <si>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</si>
  <si>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</si>
  <si>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</si>
  <si>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</si>
  <si>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</si>
  <si>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</si>
  <si>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</si>
  <si>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</si>
  <si>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</si>
  <si>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</si>
  <si>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</si>
  <si>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</si>
  <si>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</si>
  <si>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</si>
  <si>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</si>
  <si>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</si>
  <si>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</si>
  <si>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</si>
  <si>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</si>
  <si>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</si>
  <si>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</si>
  <si>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</si>
  <si>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</si>
  <si>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</si>
  <si>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</si>
  <si>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</si>
  <si>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</si>
  <si>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</si>
  <si>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</si>
  <si>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</si>
  <si>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</si>
  <si>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</si>
  <si>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</si>
  <si>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</si>
  <si>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</si>
  <si>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</si>
  <si>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</si>
  <si>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</si>
  <si>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</si>
  <si>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</si>
  <si>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</si>
  <si>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</si>
  <si>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</si>
  <si>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</si>
  <si>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</si>
  <si>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</si>
  <si>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</si>
  <si>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</si>
  <si>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</si>
  <si>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</si>
  <si>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</si>
  <si>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</si>
  <si>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</si>
  <si>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</si>
  <si>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</si>
  <si>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</si>
  <si>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</si>
  <si>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</si>
  <si>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</si>
  <si>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</si>
  <si>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</si>
  <si>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</si>
  <si>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</si>
  <si>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</si>
  <si>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</si>
  <si>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</si>
  <si>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</si>
  <si>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</si>
  <si>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</si>
  <si>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</si>
  <si>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</si>
  <si>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</si>
  <si>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</si>
  <si>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</si>
  <si>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</si>
  <si>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</si>
  <si>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</si>
  <si>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</si>
  <si>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</si>
  <si>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</si>
  <si>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</si>
  <si>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</si>
  <si>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</si>
  <si>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</si>
  <si>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</si>
  <si>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</si>
  <si>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</si>
  <si>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</si>
  <si>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</si>
  <si>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</si>
  <si>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</si>
  <si>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</si>
  <si>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</si>
  <si>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</si>
  <si>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</si>
  <si>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</si>
  <si>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</si>
  <si>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</si>
  <si>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</si>
  <si>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</si>
  <si>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</si>
  <si>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</si>
  <si>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</si>
  <si>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</si>
  <si>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</si>
  <si>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</si>
  <si>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</si>
  <si>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</si>
  <si>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</si>
  <si>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</si>
  <si>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</si>
  <si>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</si>
  <si>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</si>
  <si>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</si>
  <si>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</si>
  <si>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</si>
  <si>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</si>
  <si>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</si>
  <si>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</si>
  <si>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</si>
  <si>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</si>
  <si>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</si>
  <si>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</si>
  <si>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</si>
  <si>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</si>
  <si>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</si>
  <si>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</si>
  <si>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</si>
  <si>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</si>
  <si>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</si>
  <si>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</si>
  <si>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</si>
  <si>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</si>
  <si>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</si>
  <si>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</si>
  <si>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</si>
  <si>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</si>
  <si>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</si>
  <si>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</si>
  <si>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</si>
  <si>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</si>
  <si>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</si>
  <si>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</si>
  <si>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</si>
  <si>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</si>
  <si>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</si>
  <si>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</si>
  <si>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</si>
  <si>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</si>
  <si>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</si>
  <si>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</si>
  <si>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</si>
  <si>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</si>
  <si>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</si>
  <si>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</si>
  <si>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</si>
  <si>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</si>
  <si>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</si>
  <si>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</si>
  <si>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</si>
  <si>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</si>
  <si>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</si>
  <si>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</si>
  <si>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</si>
  <si>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</si>
  <si>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</si>
  <si>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</si>
  <si>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</si>
  <si>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</si>
  <si>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</si>
  <si>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</si>
  <si>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</si>
  <si>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</si>
  <si>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</si>
  <si>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</si>
  <si>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</si>
  <si>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</si>
  <si>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</si>
  <si>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</si>
  <si>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</si>
  <si>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</si>
  <si>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</si>
  <si>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</si>
  <si>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</si>
  <si>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</si>
  <si>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</si>
  <si>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</si>
  <si>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</si>
  <si>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</si>
  <si>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</si>
  <si>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</si>
  <si>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</si>
  <si>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</si>
  <si>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</si>
  <si>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</si>
  <si>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</si>
  <si>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</si>
  <si>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</si>
  <si>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</si>
  <si>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</si>
  <si>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</si>
  <si>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</si>
  <si>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</si>
  <si>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</si>
  <si>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</si>
  <si>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</si>
  <si>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</si>
  <si>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</si>
  <si>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</si>
  <si>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</si>
  <si>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</si>
  <si>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</si>
  <si>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</si>
  <si>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</si>
  <si>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</si>
  <si>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</si>
  <si>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</si>
  <si>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</si>
  <si>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</si>
  <si>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</si>
  <si>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</si>
  <si>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</si>
  <si>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</si>
  <si>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</si>
  <si>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</si>
  <si>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</si>
  <si>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</si>
  <si>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</si>
  <si>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</si>
  <si>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</si>
  <si>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</si>
  <si>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</si>
  <si>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</si>
  <si>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</si>
  <si>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</si>
  <si>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</si>
  <si>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</si>
  <si>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</si>
  <si>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</si>
  <si>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</si>
  <si>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</si>
  <si>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</si>
  <si>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</si>
  <si>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</si>
  <si>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</si>
  <si>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</si>
  <si>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</si>
  <si>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</si>
  <si>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</si>
  <si>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</si>
  <si>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</si>
  <si>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</si>
  <si>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</si>
  <si>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</si>
  <si>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</si>
  <si>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</si>
  <si>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</si>
  <si>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</si>
  <si>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</si>
  <si>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</si>
  <si>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</si>
  <si>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</si>
  <si>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</si>
  <si>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</si>
  <si>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</si>
  <si>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</si>
  <si>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</si>
  <si>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</si>
  <si>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</si>
  <si>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</si>
  <si>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</si>
  <si>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</si>
  <si>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</si>
  <si>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</si>
  <si>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</si>
  <si>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</si>
  <si>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</si>
  <si>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</si>
  <si>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</si>
  <si>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</si>
  <si>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</si>
  <si>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</si>
  <si>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</si>
  <si>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</si>
  <si>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</si>
  <si>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</si>
  <si>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</si>
  <si>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</si>
  <si>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</si>
  <si>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</si>
  <si>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</si>
  <si>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</si>
  <si>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</si>
  <si>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</si>
  <si>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</si>
  <si>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</si>
  <si>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</si>
  <si>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</si>
  <si>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</si>
  <si>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</si>
  <si>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</si>
  <si>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</si>
  <si>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</si>
  <si>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</si>
  <si>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</si>
  <si>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</si>
  <si>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</si>
  <si>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</si>
  <si>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</si>
  <si>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</si>
  <si>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</si>
  <si>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</si>
  <si>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</si>
  <si>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</si>
  <si>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</si>
  <si>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</si>
  <si>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</si>
  <si>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</si>
  <si>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</si>
  <si>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</si>
  <si>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</si>
  <si>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</si>
  <si>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</si>
  <si>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</si>
  <si>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</si>
  <si>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</si>
  <si>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</si>
  <si>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</si>
  <si>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</si>
  <si>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</si>
  <si>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</si>
  <si>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</si>
  <si>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</si>
  <si>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</si>
  <si>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</si>
  <si>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</si>
  <si>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</si>
  <si>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</si>
  <si>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</si>
  <si>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</si>
  <si>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</si>
  <si>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</si>
  <si>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</si>
  <si>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</si>
  <si>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</si>
  <si>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</si>
  <si>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</si>
  <si>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</si>
  <si>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</si>
  <si>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</si>
  <si>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</si>
  <si>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</si>
  <si>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</si>
  <si>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</si>
  <si>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</si>
  <si>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</si>
  <si>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</si>
  <si>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</si>
  <si>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</si>
  <si>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</si>
  <si>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</si>
  <si>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</si>
  <si>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</si>
  <si>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</si>
  <si>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</si>
  <si>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</si>
  <si>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</si>
  <si>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</si>
  <si>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</si>
  <si>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</si>
  <si>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</si>
  <si>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</si>
  <si>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</si>
  <si>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</si>
  <si>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</si>
  <si>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</si>
  <si>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</si>
  <si>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</si>
  <si>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</si>
  <si>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</si>
  <si>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</si>
  <si>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</si>
  <si>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</si>
  <si>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</si>
  <si>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</si>
  <si>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</si>
  <si>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</si>
  <si>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</si>
  <si>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</si>
  <si>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</si>
  <si>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</si>
  <si>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</si>
  <si>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</si>
  <si>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</si>
  <si>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</si>
  <si>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</si>
  <si>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</si>
  <si>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</si>
  <si>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</si>
  <si>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</si>
  <si>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</si>
  <si>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</si>
  <si>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</si>
  <si>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</si>
  <si>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</si>
  <si>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</si>
  <si>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</si>
  <si>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</si>
  <si>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</si>
  <si>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</si>
  <si>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</si>
  <si>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</si>
  <si>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</si>
  <si>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</si>
  <si>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</si>
  <si>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</si>
  <si>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</si>
  <si>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</si>
  <si>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</si>
  <si>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</si>
  <si>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</si>
  <si>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</si>
  <si>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</si>
  <si>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</si>
  <si>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</si>
  <si>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</si>
  <si>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</si>
  <si>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</si>
  <si>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</si>
  <si>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</si>
  <si>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</si>
  <si>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</si>
  <si>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</si>
  <si>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</si>
  <si>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</si>
  <si>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</si>
  <si>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</si>
  <si>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</si>
  <si>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</si>
  <si>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</si>
  <si>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</si>
  <si>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</si>
  <si>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</si>
  <si>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</si>
  <si>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</si>
  <si>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</si>
  <si>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</si>
  <si>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</si>
  <si>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</si>
  <si>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</si>
  <si>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</si>
  <si>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</si>
  <si>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</si>
  <si>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</si>
  <si>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</si>
  <si>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</si>
  <si>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</si>
  <si>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</si>
  <si>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</si>
  <si>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</si>
  <si>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</si>
  <si>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</si>
  <si>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</si>
  <si>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</si>
  <si>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</si>
  <si>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</si>
  <si>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</si>
  <si>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</si>
  <si>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</si>
  <si>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</si>
  <si>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</si>
  <si>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</si>
  <si>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</si>
  <si>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</si>
  <si>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</si>
  <si>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</si>
  <si>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</si>
  <si>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</si>
  <si>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</si>
  <si>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</si>
  <si>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</si>
  <si>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</si>
  <si>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</si>
  <si>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</si>
  <si>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</si>
  <si>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</si>
  <si>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</si>
  <si>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</si>
  <si>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</si>
  <si>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</si>
  <si>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</si>
  <si>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</si>
  <si>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</si>
  <si>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</si>
  <si>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</si>
  <si>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</si>
  <si>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</si>
  <si>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</si>
  <si>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</si>
  <si>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</si>
  <si>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</si>
  <si>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</si>
  <si>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</si>
  <si>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</si>
  <si>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</si>
  <si>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</si>
  <si>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</si>
  <si>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</si>
  <si>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</si>
  <si>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</si>
  <si>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</si>
  <si>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</si>
  <si>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</si>
  <si>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</si>
  <si>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</si>
  <si>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</si>
  <si>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</si>
  <si>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</si>
  <si>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</si>
  <si>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</si>
  <si>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</si>
  <si>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</si>
  <si>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</si>
  <si>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</si>
  <si>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</si>
  <si>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</si>
  <si>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</si>
  <si>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</si>
  <si>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</si>
  <si>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</si>
  <si>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</si>
  <si>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</si>
  <si>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</si>
  <si>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</si>
  <si>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</si>
  <si>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</si>
  <si>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</si>
  <si>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</si>
  <si>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</si>
  <si>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</si>
  <si>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</si>
  <si>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</si>
  <si>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</si>
  <si>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</si>
  <si>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</si>
  <si>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</si>
  <si>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</si>
  <si>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</si>
  <si>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</si>
  <si>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</si>
  <si>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</si>
  <si>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</si>
  <si>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</si>
  <si>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</si>
  <si>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</si>
  <si>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</si>
  <si>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</si>
  <si>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</si>
  <si>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</si>
  <si>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</si>
  <si>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</si>
  <si>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</si>
  <si>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</si>
  <si>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</si>
  <si>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</si>
  <si>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</si>
  <si>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</si>
  <si>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</si>
  <si>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</si>
  <si>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</si>
  <si>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</si>
  <si>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</si>
  <si>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</si>
  <si>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</si>
  <si>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</si>
  <si>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</si>
  <si>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</si>
  <si>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</si>
  <si>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</si>
  <si>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</si>
  <si>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</si>
  <si>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</si>
  <si>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</si>
  <si>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</si>
  <si>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</si>
  <si>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</si>
  <si>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</si>
  <si>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</si>
  <si>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</si>
  <si>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</si>
  <si>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</si>
  <si>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</si>
  <si>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</si>
  <si>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</si>
  <si>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</si>
  <si>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</si>
  <si>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</si>
  <si>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</si>
  <si>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</si>
  <si>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</si>
  <si>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</si>
  <si>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</si>
  <si>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</si>
  <si>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</si>
  <si>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</si>
  <si>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</si>
  <si>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</si>
  <si>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</si>
  <si>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</si>
  <si>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</si>
  <si>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</si>
  <si>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</si>
  <si>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</si>
  <si>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</si>
  <si>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</si>
  <si>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</si>
  <si>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</si>
  <si>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</si>
  <si>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</si>
  <si>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</si>
  <si>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</si>
  <si>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</si>
  <si>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</si>
  <si>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</si>
  <si>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</si>
  <si>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</si>
  <si>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</si>
  <si>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</si>
  <si>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</si>
  <si>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</si>
  <si>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</si>
  <si>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</si>
  <si>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</si>
  <si>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</si>
  <si>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</si>
  <si>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</si>
  <si>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</si>
  <si>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</si>
  <si>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</si>
  <si>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</si>
  <si>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</si>
  <si>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</si>
  <si>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</si>
  <si>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</si>
  <si>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</si>
  <si>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</si>
  <si>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</si>
  <si>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</si>
  <si>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</si>
  <si>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</si>
  <si>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</si>
  <si>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</si>
  <si>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</si>
  <si>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</si>
  <si>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</si>
  <si>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</si>
  <si>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</si>
  <si>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</si>
  <si>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</si>
  <si>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</si>
  <si>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</si>
  <si>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</si>
  <si>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</si>
  <si>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</si>
  <si>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</si>
  <si>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</si>
  <si>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</si>
  <si>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</si>
  <si>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</si>
  <si>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</si>
  <si>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</si>
  <si>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</si>
  <si>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</si>
  <si>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</si>
  <si>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</si>
  <si>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</si>
  <si>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</si>
  <si>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</si>
  <si>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</si>
  <si>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</si>
  <si>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</si>
  <si>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</si>
  <si>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</si>
  <si>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</si>
  <si>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</si>
  <si>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</si>
  <si>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</si>
  <si>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</si>
  <si>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</si>
  <si>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</si>
  <si>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</si>
  <si>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</si>
  <si>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</si>
  <si>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</si>
  <si>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</si>
  <si>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</si>
  <si>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</si>
  <si>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</si>
  <si>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</si>
  <si>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</si>
  <si>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</si>
  <si>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</si>
  <si>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</si>
  <si>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</si>
  <si>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</si>
  <si>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</si>
  <si>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</si>
  <si>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</si>
  <si>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</si>
  <si>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</si>
  <si>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</si>
  <si>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</si>
  <si>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</si>
  <si>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</si>
  <si>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</si>
  <si>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</si>
  <si>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</si>
  <si>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</si>
  <si>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</si>
  <si>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</si>
  <si>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</si>
  <si>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</si>
  <si>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</si>
  <si>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</si>
  <si>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</si>
  <si>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</si>
  <si>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</si>
  <si>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</si>
  <si>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</si>
  <si>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</si>
  <si>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</si>
  <si>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</si>
  <si>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</si>
  <si>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</si>
  <si>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</si>
  <si>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</si>
  <si>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</si>
  <si>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</si>
  <si>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</si>
  <si>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</si>
  <si>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</si>
  <si>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</si>
  <si>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</si>
  <si>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</si>
  <si>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</si>
  <si>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</si>
  <si>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</si>
  <si>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</si>
  <si>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</si>
  <si>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</si>
  <si>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</si>
  <si>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</si>
  <si>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</si>
  <si>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</si>
  <si>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</si>
  <si>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</si>
  <si>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</si>
  <si>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</si>
  <si>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</si>
  <si>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</si>
  <si>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</si>
  <si>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</si>
  <si>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</si>
  <si>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</si>
  <si>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</si>
  <si>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</si>
  <si>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</si>
  <si>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</si>
  <si>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</si>
  <si>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</si>
  <si>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</si>
  <si>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</si>
  <si>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</si>
  <si>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</si>
  <si>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</si>
  <si>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</si>
  <si>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</si>
  <si>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</si>
  <si>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</si>
  <si>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</si>
  <si>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</si>
  <si>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</si>
  <si>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</si>
  <si>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</si>
  <si>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</si>
  <si>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</si>
  <si>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</si>
  <si>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</si>
  <si>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</si>
  <si>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</si>
  <si>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</si>
  <si>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</si>
  <si>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</si>
  <si>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</si>
  <si>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</si>
  <si>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</si>
  <si>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</si>
  <si>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</si>
  <si>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</si>
  <si>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</si>
  <si>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</si>
  <si>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</si>
  <si>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</si>
  <si>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</si>
  <si>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</si>
  <si>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</si>
  <si>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</si>
  <si>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</si>
  <si>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</si>
  <si>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</si>
  <si>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</si>
  <si>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</si>
  <si>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</si>
  <si>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</si>
  <si>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</si>
  <si>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</si>
  <si>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</si>
  <si>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</si>
  <si>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</si>
  <si>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</si>
  <si>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</si>
  <si>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</si>
  <si>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</si>
  <si>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</si>
  <si>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</si>
  <si>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</si>
  <si>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</si>
  <si>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</si>
  <si>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</si>
  <si>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</si>
  <si>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</si>
  <si>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</si>
  <si>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</si>
  <si>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</si>
  <si>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</si>
  <si>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</si>
  <si>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</si>
  <si>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</si>
  <si>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</si>
  <si>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</si>
  <si>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</si>
  <si>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</si>
  <si>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</si>
  <si>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</si>
  <si>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</si>
  <si>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</si>
  <si>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</si>
  <si>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</si>
  <si>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</si>
  <si>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</si>
  <si>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</si>
  <si>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</si>
  <si>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</si>
  <si>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</si>
  <si>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</si>
  <si>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</si>
  <si>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</si>
  <si>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</si>
  <si>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</si>
  <si>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</si>
  <si>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</si>
  <si>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</si>
  <si>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</si>
  <si>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</si>
  <si>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</si>
  <si>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</si>
  <si>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</si>
  <si>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</si>
  <si>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</si>
  <si>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</si>
  <si>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</si>
  <si>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</si>
  <si>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</si>
  <si>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</si>
  <si>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</si>
  <si>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</si>
  <si>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</si>
  <si>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</si>
  <si>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</si>
  <si>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</si>
  <si>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</si>
  <si>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</si>
  <si>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</si>
  <si>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</si>
  <si>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</si>
  <si>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</si>
  <si>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</si>
  <si>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</si>
  <si>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</si>
  <si>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</si>
  <si>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</si>
  <si>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</si>
  <si>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</si>
  <si>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</si>
  <si>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</si>
  <si>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</si>
  <si>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</si>
  <si>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</si>
  <si>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</si>
  <si>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</si>
  <si>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</si>
  <si>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</si>
  <si>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</si>
  <si>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</si>
  <si>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</si>
  <si>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</si>
  <si>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</si>
  <si>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</si>
  <si>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</si>
  <si>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</si>
  <si>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</si>
  <si>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</si>
  <si>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</si>
  <si>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</si>
  <si>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</si>
  <si>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</si>
  <si>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</si>
  <si>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</si>
  <si>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</si>
  <si>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</si>
  <si>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</si>
  <si>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</si>
  <si>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</si>
  <si>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</si>
  <si>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</si>
  <si>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</si>
  <si>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</si>
  <si>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</si>
  <si>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</si>
  <si>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</si>
  <si>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</si>
  <si>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</si>
  <si>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</si>
  <si>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</si>
  <si>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</si>
  <si>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</si>
  <si>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</si>
  <si>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</si>
  <si>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</si>
  <si>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</si>
  <si>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</si>
  <si>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</si>
  <si>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</si>
  <si>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</si>
  <si>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</si>
  <si>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</si>
  <si>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</si>
  <si>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</si>
  <si>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</si>
  <si>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</si>
  <si>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</si>
  <si>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</si>
  <si>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</si>
  <si>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</si>
  <si>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</si>
  <si>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</si>
  <si>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</si>
  <si>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</si>
  <si>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</si>
  <si>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</si>
  <si>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</si>
  <si>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</si>
  <si>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</si>
  <si>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</si>
  <si>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</si>
  <si>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</si>
  <si>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</si>
  <si>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</si>
  <si>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</si>
  <si>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</si>
  <si>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</si>
  <si>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</si>
  <si>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</si>
  <si>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</si>
  <si>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</si>
  <si>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</si>
  <si>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</si>
  <si>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</si>
  <si>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</si>
  <si>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</si>
  <si>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</si>
  <si>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</si>
  <si>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</si>
  <si>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</si>
  <si>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</si>
  <si>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</si>
  <si>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</si>
  <si>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</si>
  <si>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</si>
  <si>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</si>
  <si>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</si>
  <si>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</si>
  <si>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</si>
  <si>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</si>
  <si>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</si>
  <si>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</si>
  <si>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</si>
  <si>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</si>
  <si>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</si>
  <si>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</si>
  <si>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</si>
  <si>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</si>
  <si>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</si>
  <si>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</si>
  <si>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</si>
  <si>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</si>
  <si>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</si>
  <si>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</si>
  <si>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</si>
  <si>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</si>
  <si>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</si>
  <si>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</si>
  <si>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</si>
  <si>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</si>
  <si>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</si>
  <si>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</si>
  <si>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</si>
  <si>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</si>
  <si>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</si>
  <si>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</si>
  <si>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</si>
  <si>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</si>
  <si>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</si>
  <si>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</si>
  <si>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</si>
  <si>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</si>
  <si>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</si>
  <si>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</si>
  <si>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</si>
  <si>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</si>
  <si>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</si>
  <si>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</si>
  <si>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</si>
  <si>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</si>
  <si>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</si>
  <si>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</si>
  <si>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</si>
  <si>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</si>
  <si>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</si>
  <si>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</si>
  <si>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</si>
  <si>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</si>
  <si>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</si>
  <si>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</si>
  <si>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</si>
  <si>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</si>
  <si>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</si>
  <si>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</si>
  <si>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</si>
  <si>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</si>
  <si>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</si>
  <si>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</si>
  <si>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</si>
  <si>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</si>
  <si>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</si>
  <si>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</si>
  <si>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</si>
  <si>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</si>
  <si>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</si>
  <si>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</si>
  <si>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</si>
  <si>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</si>
  <si>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</si>
  <si>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</si>
  <si>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</si>
  <si>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</si>
  <si>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</si>
  <si>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</si>
  <si>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</si>
  <si>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</si>
  <si>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</si>
  <si>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</si>
  <si>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</si>
  <si>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</si>
  <si>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</si>
  <si>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</si>
  <si>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</si>
  <si>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</si>
  <si>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</si>
  <si>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</si>
  <si>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</si>
  <si>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</si>
  <si>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</si>
  <si>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</si>
  <si>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</si>
  <si>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</si>
  <si>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</si>
  <si>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</si>
  <si>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</si>
  <si>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</si>
  <si>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</si>
  <si>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</si>
  <si>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</si>
  <si>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</si>
  <si>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</si>
  <si>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</si>
  <si>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</si>
  <si>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</si>
  <si>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</si>
  <si>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</si>
  <si>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</si>
  <si>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</si>
  <si>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</si>
  <si>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</si>
  <si>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</si>
  <si>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</si>
  <si>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</si>
  <si>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</si>
  <si>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</si>
  <si>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</si>
  <si>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</si>
  <si>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</si>
  <si>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</si>
  <si>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</si>
  <si>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</si>
  <si>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</si>
  <si>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</si>
  <si>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</si>
  <si>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</si>
  <si>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</si>
  <si>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</si>
  <si>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</si>
  <si>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</si>
  <si>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</si>
  <si>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</si>
  <si>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</si>
  <si>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</si>
  <si>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</si>
  <si>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</si>
  <si>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</si>
  <si>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</si>
  <si>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</si>
  <si>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</si>
  <si>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</si>
  <si>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</si>
  <si>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</si>
  <si>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</si>
  <si>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</si>
  <si>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</si>
  <si>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</si>
  <si>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</si>
  <si>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</si>
  <si>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</si>
  <si>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</si>
  <si>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</si>
  <si>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</si>
  <si>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</si>
  <si>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</si>
  <si>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</si>
  <si>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</si>
  <si>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</si>
  <si>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</si>
  <si>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</si>
  <si>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</si>
  <si>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</si>
  <si>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</si>
  <si>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</si>
  <si>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</si>
  <si>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</si>
  <si>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</si>
  <si>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</si>
  <si>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</si>
  <si>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</si>
  <si>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</si>
  <si>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</si>
  <si>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</si>
  <si>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</si>
  <si>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</si>
  <si>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</si>
  <si>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</si>
  <si>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</si>
  <si>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</si>
  <si>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</si>
  <si>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</si>
  <si>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</si>
  <si>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</si>
  <si>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</si>
  <si>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</si>
  <si>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</si>
  <si>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</si>
  <si>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</si>
  <si>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</si>
  <si>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</si>
  <si>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</si>
  <si>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</si>
  <si>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</si>
  <si>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</si>
  <si>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</si>
  <si>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</si>
  <si>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</si>
  <si>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</si>
  <si>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</si>
  <si>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</si>
  <si>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</si>
  <si>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</si>
  <si>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</si>
  <si>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</si>
  <si>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</si>
  <si>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</si>
  <si>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</si>
  <si>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</si>
  <si>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</si>
  <si>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</si>
  <si>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</si>
  <si>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</si>
  <si>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</si>
  <si>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</si>
  <si>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</si>
  <si>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</si>
  <si>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</si>
  <si>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</si>
  <si>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</si>
  <si>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</si>
  <si>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</si>
  <si>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</si>
  <si>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</si>
  <si>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</si>
  <si>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</si>
  <si>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</si>
  <si>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</si>
  <si>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</si>
  <si>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</si>
  <si>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</si>
  <si>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</si>
  <si>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</si>
  <si>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</si>
  <si>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</si>
  <si>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</si>
  <si>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</si>
  <si>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</si>
  <si>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</si>
  <si>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</si>
  <si>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</si>
  <si>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</si>
  <si>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</si>
  <si>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</si>
  <si>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</si>
  <si>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</si>
  <si>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</si>
  <si>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</si>
  <si>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</si>
  <si>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</si>
  <si>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</si>
  <si>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</si>
  <si>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</si>
  <si>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</si>
  <si>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</si>
  <si>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</si>
  <si>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</si>
  <si>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</si>
  <si>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</si>
  <si>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</si>
  <si>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</si>
  <si>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</si>
  <si>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</si>
  <si>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</si>
  <si>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</si>
  <si>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</si>
  <si>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</si>
  <si>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</si>
  <si>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</si>
  <si>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</si>
  <si>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</si>
  <si>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</si>
  <si>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</si>
  <si>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</si>
  <si>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</si>
  <si>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</si>
  <si>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</si>
  <si>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</si>
  <si>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</si>
  <si>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</si>
  <si>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</si>
  <si>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</si>
  <si>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</si>
  <si>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</si>
  <si>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</si>
  <si>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</si>
  <si>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</si>
  <si>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</si>
  <si>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</si>
  <si>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</si>
  <si>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</si>
  <si>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</si>
  <si>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</si>
  <si>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</si>
  <si>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</si>
  <si>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</si>
  <si>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</si>
  <si>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</si>
  <si>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</si>
  <si>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</si>
  <si>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</si>
  <si>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</si>
  <si>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</si>
  <si>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</si>
  <si>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</si>
  <si>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</si>
  <si>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</si>
  <si>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</si>
  <si>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</si>
  <si>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</si>
  <si>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</si>
  <si>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</si>
  <si>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</si>
  <si>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</si>
  <si>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</si>
  <si>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</si>
  <si>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</si>
  <si>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</si>
  <si>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</si>
  <si>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</si>
  <si>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</si>
  <si>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</si>
  <si>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</si>
  <si>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</si>
  <si>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</si>
  <si>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</si>
  <si>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</si>
  <si>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</si>
  <si>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</si>
  <si>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</si>
  <si>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</si>
  <si>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</si>
  <si>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</si>
  <si>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</si>
  <si>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</si>
  <si>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</si>
  <si>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</si>
  <si>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</si>
  <si>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</si>
  <si>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</si>
  <si>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</si>
  <si>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</si>
  <si>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</si>
  <si>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</si>
  <si>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</si>
  <si>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</si>
  <si>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</si>
  <si>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</si>
  <si>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</si>
  <si>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</si>
  <si>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</si>
  <si>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</si>
  <si>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</si>
  <si>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</si>
  <si>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</si>
  <si>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</si>
  <si>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</si>
  <si>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</si>
  <si>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</si>
  <si>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</si>
  <si>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</si>
  <si>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</si>
  <si>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</si>
  <si>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</si>
  <si>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</si>
  <si>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</si>
  <si>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</si>
  <si>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</si>
  <si>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</si>
  <si>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</si>
  <si>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</si>
  <si>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</si>
  <si>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</si>
  <si>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</si>
  <si>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</si>
  <si>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</si>
  <si>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</si>
  <si>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</si>
  <si>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</si>
  <si>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</si>
  <si>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</si>
  <si>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</si>
  <si>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</si>
  <si>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</si>
  <si>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</si>
  <si>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</si>
  <si>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</si>
  <si>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</si>
  <si>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</si>
  <si>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</si>
  <si>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</si>
  <si>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</si>
  <si>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</si>
  <si>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</si>
  <si>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</si>
  <si>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</si>
  <si>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</si>
  <si>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</si>
  <si>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</si>
  <si>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</si>
  <si>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</si>
  <si>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</si>
  <si>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</si>
  <si>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</si>
  <si>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</si>
  <si>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</si>
  <si>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</si>
  <si>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</si>
  <si>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</si>
  <si>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</si>
  <si>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</si>
  <si>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</si>
  <si>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</si>
  <si>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</si>
  <si>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</si>
  <si>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</si>
  <si>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</si>
  <si>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</si>
  <si>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</si>
  <si>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</si>
  <si>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</si>
  <si>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</si>
  <si>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</si>
  <si>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</si>
  <si>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</si>
  <si>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</si>
  <si>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</si>
  <si>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</si>
  <si>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</si>
  <si>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</si>
  <si>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</si>
  <si>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</si>
  <si>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</si>
  <si>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</si>
  <si>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</si>
  <si>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</si>
  <si>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</si>
  <si>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</si>
  <si>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</si>
  <si>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</si>
  <si>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</si>
  <si>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</si>
  <si>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</si>
  <si>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</si>
  <si>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</si>
  <si>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</si>
  <si>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</si>
  <si>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</si>
  <si>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</si>
  <si>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</si>
  <si>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</si>
  <si>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</si>
  <si>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</si>
  <si>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</si>
  <si>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</si>
  <si>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</si>
  <si>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</si>
  <si>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</si>
  <si>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</si>
  <si>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</si>
  <si>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</si>
  <si>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</si>
  <si>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</si>
  <si>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</si>
  <si>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</si>
  <si>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</si>
  <si>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</si>
  <si>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</si>
  <si>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</si>
  <si>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</si>
  <si>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</si>
  <si>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</si>
  <si>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</si>
  <si>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</si>
  <si>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</si>
  <si>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</si>
  <si>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</si>
  <si>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</si>
  <si>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</si>
  <si>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</si>
  <si>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</si>
  <si>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</si>
  <si>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</si>
  <si>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</si>
  <si>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</si>
  <si>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</si>
  <si>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</si>
  <si>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</si>
  <si>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</si>
  <si>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</si>
  <si>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</si>
  <si>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</si>
  <si>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</si>
  <si>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</si>
  <si>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</si>
  <si>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</si>
  <si>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</si>
  <si>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</si>
  <si>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</si>
  <si>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</si>
  <si>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</si>
  <si>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</si>
  <si>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</si>
  <si>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</si>
  <si>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</si>
  <si>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</si>
  <si>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</si>
  <si>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</si>
  <si>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</si>
  <si>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</si>
  <si>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</si>
  <si>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</si>
  <si>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</si>
  <si>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</si>
  <si>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</si>
  <si>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</si>
  <si>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</si>
  <si>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</si>
  <si>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</si>
  <si>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</si>
  <si>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</si>
  <si>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</si>
  <si>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</si>
  <si>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</si>
  <si>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</si>
  <si>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</si>
  <si>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</si>
  <si>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</si>
  <si>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</si>
  <si>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</si>
  <si>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</si>
  <si>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</si>
  <si>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</si>
  <si>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</si>
  <si>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</si>
  <si>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</si>
  <si>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</si>
  <si>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</si>
  <si>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</si>
  <si>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</si>
  <si>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</si>
  <si>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</si>
  <si>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</si>
  <si>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</si>
  <si>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</si>
  <si>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</si>
  <si>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</si>
  <si>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</si>
  <si>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</si>
  <si>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</si>
  <si>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</si>
  <si>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</si>
  <si>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</si>
  <si>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</si>
  <si>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</si>
  <si>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</si>
  <si>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</si>
  <si>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</si>
  <si>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</si>
  <si>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</si>
  <si>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</si>
  <si>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</si>
  <si>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</si>
  <si>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</si>
  <si>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</si>
  <si>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</si>
  <si>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</si>
  <si>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</si>
  <si>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</si>
  <si>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</si>
  <si>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</si>
  <si>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</si>
  <si>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</si>
  <si>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</si>
  <si>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</si>
  <si>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</si>
  <si>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</si>
  <si>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</si>
  <si>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</si>
  <si>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</si>
  <si>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</si>
  <si>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</si>
  <si>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</si>
  <si>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</si>
  <si>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</si>
  <si>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</si>
  <si>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</si>
  <si>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</si>
  <si>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</si>
  <si>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</si>
  <si>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</si>
  <si>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</si>
  <si>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</si>
  <si>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</si>
  <si>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</si>
  <si>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</si>
  <si>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</si>
  <si>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</si>
  <si>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</si>
  <si>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</si>
  <si>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</si>
  <si>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</si>
  <si>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</si>
  <si>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</si>
  <si>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</si>
  <si>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</si>
  <si>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</si>
  <si>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</si>
  <si>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</si>
  <si>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</si>
  <si>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</si>
  <si>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</si>
  <si>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</si>
  <si>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</si>
  <si>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</si>
  <si>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</si>
  <si>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</si>
  <si>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</si>
  <si>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</si>
  <si>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</si>
  <si>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</si>
  <si>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</si>
  <si>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</si>
  <si>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</si>
  <si>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</si>
  <si>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</si>
  <si>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</si>
  <si>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</si>
  <si>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</si>
  <si>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</si>
  <si>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</si>
  <si>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</si>
  <si>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</si>
  <si>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</si>
  <si>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</si>
  <si>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</si>
  <si>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</si>
  <si>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</si>
  <si>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</si>
  <si>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</si>
  <si>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</si>
  <si>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</si>
  <si>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</si>
  <si>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</si>
  <si>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</si>
  <si>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</si>
  <si>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</si>
  <si>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</si>
  <si>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</si>
  <si>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</si>
  <si>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</si>
  <si>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</si>
  <si>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</si>
  <si>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</si>
  <si>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</si>
  <si>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</si>
  <si>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</si>
  <si>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</si>
  <si>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</si>
  <si>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</si>
  <si>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</si>
  <si>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</si>
  <si>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</si>
  <si>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</si>
  <si>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</si>
  <si>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</si>
  <si>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</si>
  <si>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</si>
  <si>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</si>
  <si>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</si>
  <si>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</si>
  <si>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</si>
  <si>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</si>
  <si>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</si>
  <si>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</si>
  <si>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</si>
  <si>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</si>
  <si>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</si>
  <si>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</si>
  <si>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</si>
  <si>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</si>
  <si>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</si>
  <si>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</si>
  <si>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</si>
  <si>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</si>
  <si>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</si>
  <si>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</si>
  <si>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</si>
  <si>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</si>
  <si>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</si>
  <si>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</si>
  <si>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</si>
  <si>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</si>
  <si>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</si>
  <si>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</si>
  <si>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</si>
  <si>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</si>
  <si>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</si>
  <si>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</si>
  <si>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</si>
  <si>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</si>
  <si>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</si>
  <si>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</si>
  <si>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</si>
  <si>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</si>
  <si>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</si>
  <si>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</si>
  <si>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</si>
  <si>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</si>
  <si>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</si>
  <si>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</si>
  <si>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</si>
  <si>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</si>
  <si>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</si>
  <si>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</si>
  <si>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</si>
  <si>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</si>
  <si>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</si>
  <si>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</si>
  <si>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</si>
  <si>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</si>
  <si>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</si>
  <si>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</si>
  <si>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</si>
  <si>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</si>
  <si>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</si>
  <si>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</si>
  <si>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</si>
  <si>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</si>
  <si>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</si>
  <si>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</si>
  <si>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</si>
  <si>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</si>
  <si>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</si>
  <si>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</si>
  <si>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</si>
  <si>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</si>
  <si>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</si>
  <si>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</si>
  <si>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</si>
  <si>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</si>
  <si>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</si>
  <si>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</si>
  <si>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</si>
  <si>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</si>
  <si>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</si>
  <si>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</si>
  <si>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</si>
  <si>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</si>
  <si>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</si>
  <si>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</si>
  <si>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</si>
  <si>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</si>
  <si>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</si>
  <si>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</si>
  <si>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</si>
  <si>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</si>
  <si>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</si>
  <si>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</si>
  <si>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</si>
  <si>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</si>
  <si>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</si>
  <si>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</si>
  <si>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</si>
  <si>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</si>
  <si>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</si>
  <si>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</si>
  <si>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</si>
  <si>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</si>
  <si>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</si>
  <si>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</si>
  <si>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</si>
  <si>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</si>
  <si>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</si>
  <si>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</si>
  <si>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</si>
  <si>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</si>
  <si>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</si>
  <si>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</si>
  <si>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</si>
  <si>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</si>
  <si>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</si>
  <si>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</si>
  <si>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</si>
  <si>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</si>
  <si>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</si>
  <si>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</si>
  <si>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</si>
  <si>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</si>
  <si>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</si>
  <si>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</si>
  <si>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</si>
  <si>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</si>
  <si>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</si>
  <si>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</si>
  <si>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</si>
  <si>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</si>
  <si>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</si>
  <si>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</si>
  <si>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</si>
  <si>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</si>
  <si>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</si>
  <si>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</si>
  <si>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</si>
  <si>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</si>
  <si>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</si>
  <si>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</si>
  <si>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</si>
  <si>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</si>
  <si>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</si>
  <si>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</si>
  <si>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</si>
  <si>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</si>
  <si>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</si>
  <si>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</si>
  <si>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</si>
  <si>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</si>
  <si>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</si>
  <si>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</si>
  <si>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</si>
  <si>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</si>
  <si>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</si>
  <si>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</si>
  <si>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</si>
  <si>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</si>
  <si>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</si>
  <si>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</si>
  <si>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</si>
  <si>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</si>
  <si>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</si>
  <si>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</si>
  <si>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</si>
  <si>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</si>
  <si>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</si>
  <si>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</si>
  <si>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</si>
  <si>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</si>
  <si>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</si>
  <si>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</si>
  <si>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</si>
  <si>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</si>
  <si>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</si>
  <si>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</si>
  <si>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</si>
  <si>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</si>
  <si>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</si>
  <si>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</si>
  <si>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</si>
  <si>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</si>
  <si>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</si>
  <si>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</si>
  <si>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</si>
  <si>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</si>
  <si>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</si>
  <si>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</si>
  <si>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</si>
  <si>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</si>
  <si>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</si>
  <si>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</si>
  <si>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</si>
  <si>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</si>
  <si>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</si>
  <si>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</si>
  <si>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</si>
  <si>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</si>
  <si>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</si>
  <si>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</si>
  <si>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</si>
  <si>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</si>
  <si>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</si>
  <si>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</si>
  <si>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</si>
  <si>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</si>
  <si>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</si>
  <si>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</si>
  <si>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</si>
  <si>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</si>
  <si>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</si>
  <si>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</si>
  <si>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</si>
  <si>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</si>
  <si>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</si>
  <si>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</si>
  <si>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</si>
  <si>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</si>
  <si>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</si>
  <si>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</si>
  <si>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</si>
  <si>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</si>
  <si>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</si>
  <si>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</si>
  <si>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</si>
  <si>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</si>
  <si>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</si>
  <si>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</si>
  <si>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</si>
  <si>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</si>
  <si>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</si>
  <si>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</si>
  <si>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</si>
  <si>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</si>
  <si>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</si>
  <si>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</si>
  <si>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</si>
  <si>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</si>
  <si>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</si>
  <si>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</si>
  <si>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</si>
  <si>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</si>
  <si>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</si>
  <si>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</si>
  <si>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</si>
  <si>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</si>
  <si>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</si>
  <si>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</si>
  <si>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</si>
  <si>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</si>
  <si>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</si>
  <si>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</si>
  <si>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</si>
  <si>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</si>
  <si>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</si>
  <si>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</si>
  <si>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</si>
  <si>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</si>
  <si>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</si>
  <si>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</si>
  <si>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</si>
  <si>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</si>
  <si>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</si>
  <si>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</si>
  <si>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</si>
  <si>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</si>
  <si>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</si>
  <si>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</si>
  <si>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</si>
  <si>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</si>
  <si>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</si>
  <si>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</si>
  <si>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</si>
  <si>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</si>
  <si>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</si>
  <si>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</si>
  <si>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</si>
  <si>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</si>
  <si>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</si>
  <si>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</si>
  <si>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</si>
  <si>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</si>
  <si>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</si>
  <si>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</si>
  <si>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</si>
  <si>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</si>
  <si>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</si>
  <si>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</si>
  <si>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</si>
  <si>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</si>
  <si>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</si>
  <si>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</si>
  <si>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</si>
  <si>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</si>
  <si>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</si>
  <si>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</si>
  <si>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</si>
  <si>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</si>
  <si>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</si>
  <si>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</si>
  <si>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</si>
  <si>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</si>
  <si>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</si>
  <si>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</si>
  <si>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</si>
  <si>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</si>
  <si>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</si>
  <si>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</si>
  <si>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</si>
  <si>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</si>
  <si>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</si>
  <si>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</si>
  <si>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</si>
  <si>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</si>
  <si>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</si>
  <si>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</si>
  <si>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</si>
  <si>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</si>
  <si>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</si>
  <si>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</si>
  <si>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</si>
  <si>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</si>
  <si>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</si>
  <si>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</si>
  <si>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</si>
  <si>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</si>
  <si>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</si>
  <si>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</si>
  <si>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</si>
  <si>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</si>
  <si>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</si>
  <si>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</si>
  <si>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</si>
  <si>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</si>
  <si>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</si>
  <si>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</si>
  <si>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</si>
  <si>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</si>
  <si>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</si>
  <si>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</si>
  <si>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</si>
  <si>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</si>
  <si>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</si>
  <si>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</si>
  <si>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</si>
  <si>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</si>
  <si>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</si>
  <si>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</si>
  <si>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</si>
  <si>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</si>
  <si>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</si>
  <si>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</si>
  <si>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</si>
  <si>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</si>
  <si>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</si>
  <si>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</si>
  <si>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</si>
  <si>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</si>
  <si>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</si>
  <si>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</si>
  <si>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</si>
  <si>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</si>
  <si>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</si>
  <si>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</si>
  <si>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</si>
  <si>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</si>
  <si>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</si>
  <si>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</si>
  <si>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</si>
  <si>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</si>
  <si>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</si>
  <si>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</si>
  <si>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</si>
  <si>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</si>
  <si>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</si>
  <si>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</si>
  <si>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</si>
  <si>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</si>
  <si>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</si>
  <si>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</si>
  <si>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</si>
  <si>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</si>
  <si>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</si>
  <si>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</si>
  <si>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</si>
  <si>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</si>
  <si>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</si>
  <si>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</si>
  <si>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</si>
  <si>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</si>
  <si>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</si>
  <si>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</si>
  <si>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</si>
  <si>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</si>
  <si>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</si>
  <si>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</si>
  <si>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</si>
  <si>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</si>
  <si>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</si>
  <si>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</si>
  <si>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</si>
  <si>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</si>
  <si>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</si>
  <si>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</si>
  <si>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</si>
  <si>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</si>
  <si>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</si>
  <si>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</si>
  <si>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</si>
  <si>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</si>
  <si>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</si>
  <si>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</si>
  <si>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</si>
  <si>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</si>
  <si>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</si>
  <si>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</si>
  <si>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</si>
  <si>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</si>
  <si>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</si>
  <si>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</si>
  <si>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</si>
  <si>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</si>
  <si>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</si>
  <si>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</si>
  <si>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</si>
  <si>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</si>
  <si>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</si>
  <si>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</si>
  <si>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</si>
  <si>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</si>
  <si>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</si>
  <si>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</si>
  <si>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</si>
  <si>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</si>
  <si>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</si>
  <si>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</si>
  <si>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</si>
  <si>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</si>
  <si>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</si>
  <si>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</si>
  <si>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</si>
  <si>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</si>
  <si>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</si>
  <si>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</si>
  <si>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</si>
  <si>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</si>
  <si>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</si>
  <si>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</si>
  <si>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</si>
  <si>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</si>
  <si>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</si>
  <si>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</si>
  <si>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</si>
  <si>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</si>
  <si>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</si>
  <si>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</si>
  <si>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</si>
  <si>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</si>
  <si>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</si>
  <si>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</si>
  <si>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</si>
  <si>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</si>
  <si>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</si>
  <si>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</si>
  <si>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</si>
  <si>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</si>
  <si>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</si>
  <si>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</si>
  <si>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</si>
  <si>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</si>
  <si>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</si>
  <si>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</si>
  <si>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</si>
  <si>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</si>
  <si>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</si>
  <si>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</si>
  <si>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</si>
  <si>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</si>
  <si>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</si>
  <si>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</si>
  <si>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</si>
  <si>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</si>
  <si>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</si>
  <si>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</si>
  <si>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</si>
  <si>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</si>
  <si>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</si>
  <si>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</si>
  <si>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</si>
  <si>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</si>
  <si>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</si>
  <si>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</si>
  <si>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</si>
  <si>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</si>
  <si>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</si>
  <si>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</si>
  <si>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</si>
  <si>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</si>
  <si>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</si>
  <si>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</si>
  <si>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</si>
  <si>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</si>
  <si>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</si>
  <si>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</si>
  <si>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</si>
  <si>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</si>
  <si>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</si>
  <si>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</si>
  <si>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</si>
  <si>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</si>
  <si>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</si>
  <si>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</si>
  <si>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</si>
  <si>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</si>
  <si>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</si>
  <si>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</si>
  <si>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</si>
  <si>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</si>
  <si>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</si>
  <si>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</si>
  <si>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</si>
  <si>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</si>
  <si>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</si>
  <si>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</si>
  <si>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</si>
  <si>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</si>
  <si>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</si>
  <si>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</si>
  <si>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</si>
  <si>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</si>
  <si>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</si>
  <si>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</si>
  <si>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</si>
  <si>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</si>
  <si>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</si>
  <si>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</si>
  <si>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</si>
  <si>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</si>
  <si>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</si>
  <si>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</si>
  <si>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</si>
  <si>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</si>
  <si>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</si>
  <si>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</si>
  <si>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</si>
  <si>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</si>
  <si>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</si>
  <si>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</si>
  <si>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</si>
  <si>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</si>
  <si>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</si>
  <si>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</si>
  <si>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</si>
  <si>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</si>
  <si>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</si>
  <si>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</si>
  <si>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</si>
  <si>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</si>
  <si>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</si>
  <si>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</si>
  <si>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</si>
  <si>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</si>
  <si>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</si>
  <si>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</si>
  <si>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</si>
  <si>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</si>
  <si>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</si>
  <si>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</si>
  <si>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</si>
  <si>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</si>
  <si>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</si>
  <si>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</si>
  <si>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</si>
  <si>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</si>
  <si>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</si>
  <si>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</si>
  <si>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</si>
  <si>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</si>
  <si>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</si>
  <si>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</si>
  <si>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</si>
  <si>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</si>
  <si>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</si>
  <si>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</si>
  <si>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</si>
  <si>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</si>
  <si>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</si>
  <si>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</si>
  <si>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</si>
  <si>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</si>
  <si>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</si>
  <si>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</si>
  <si>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</si>
  <si>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</si>
  <si>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</si>
  <si>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</si>
  <si>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</si>
  <si>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</si>
  <si>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</si>
  <si>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</si>
  <si>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</si>
  <si>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</si>
  <si>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</si>
  <si>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</si>
  <si>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</si>
  <si>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</si>
  <si>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</si>
  <si>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</si>
  <si>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</si>
  <si>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</si>
  <si>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</si>
  <si>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</si>
  <si>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</si>
  <si>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</si>
  <si>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</si>
  <si>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</si>
  <si>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</si>
  <si>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</si>
  <si>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</si>
  <si>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</si>
  <si>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</si>
  <si>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</si>
  <si>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</si>
  <si>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</si>
  <si>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</si>
  <si>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</si>
  <si>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</si>
  <si>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</si>
  <si>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</si>
  <si>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</si>
  <si>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</si>
  <si>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</si>
  <si>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</si>
  <si>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</si>
  <si>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</si>
  <si>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</si>
  <si>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</si>
  <si>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</si>
  <si>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</si>
  <si>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</si>
  <si>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</si>
  <si>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</si>
  <si>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</si>
  <si>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</si>
  <si>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</si>
  <si>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</si>
  <si>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</si>
  <si>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</si>
  <si>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</si>
  <si>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</si>
  <si>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</si>
  <si>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</si>
  <si>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</si>
  <si>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</si>
  <si>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</si>
  <si>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</si>
  <si>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</si>
  <si>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</si>
  <si>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</si>
  <si>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</si>
  <si>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</si>
  <si>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</si>
  <si>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</si>
  <si>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</si>
  <si>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</si>
  <si>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</si>
  <si>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</si>
  <si>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</si>
  <si>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</si>
  <si>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</si>
  <si>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</si>
  <si>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</si>
  <si>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</si>
  <si>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</si>
  <si>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</si>
  <si>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</si>
  <si>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</si>
  <si>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</si>
  <si>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</si>
  <si>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</si>
  <si>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</si>
  <si>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</si>
  <si>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</si>
  <si>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</si>
  <si>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</si>
  <si>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</si>
  <si>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</si>
  <si>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</si>
  <si>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</si>
  <si>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</si>
  <si>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</si>
  <si>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</si>
  <si>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</si>
  <si>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</si>
  <si>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</si>
  <si>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</si>
  <si>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</si>
  <si>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</si>
  <si>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</si>
  <si>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</si>
  <si>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</si>
  <si>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</si>
  <si>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</si>
  <si>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</si>
  <si>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</si>
  <si>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</si>
  <si>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</si>
  <si>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</si>
  <si>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</si>
  <si>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</si>
  <si>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</si>
  <si>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</si>
  <si>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</si>
  <si>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</si>
  <si>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</si>
  <si>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</si>
  <si>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</si>
  <si>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</si>
  <si>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</si>
  <si>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</si>
  <si>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</si>
  <si>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</si>
  <si>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</si>
  <si>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</si>
  <si>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</si>
  <si>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</si>
  <si>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</si>
  <si>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</si>
  <si>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</si>
  <si>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</si>
  <si>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</si>
  <si>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</si>
  <si>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</si>
  <si>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</si>
  <si>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</si>
  <si>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</si>
  <si>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</si>
  <si>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</si>
  <si>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</si>
  <si>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</si>
  <si>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</si>
  <si>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</si>
  <si>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</si>
  <si>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</si>
  <si>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</si>
  <si>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</si>
  <si>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</si>
  <si>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</si>
  <si>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</si>
  <si>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</si>
  <si>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</si>
  <si>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</si>
  <si>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</si>
  <si>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</si>
  <si>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</si>
  <si>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</si>
  <si>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</si>
  <si>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</si>
  <si>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</si>
  <si>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</si>
  <si>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</si>
  <si>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</si>
  <si>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</si>
  <si>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</si>
  <si>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</si>
  <si>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</si>
  <si>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</si>
  <si>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</si>
  <si>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</si>
  <si>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</si>
  <si>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</si>
  <si>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</si>
  <si>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</si>
  <si>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</si>
  <si>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</si>
  <si>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</si>
  <si>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</si>
  <si>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</si>
  <si>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</si>
  <si>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</si>
  <si>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</si>
  <si>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</si>
  <si>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</si>
  <si>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</si>
  <si>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</si>
  <si>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</si>
  <si>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</si>
  <si>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</si>
  <si>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</si>
  <si>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</si>
  <si>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</si>
  <si>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</si>
  <si>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</si>
  <si>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</si>
  <si>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</si>
  <si>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</si>
  <si>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</si>
  <si>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</si>
  <si>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</si>
  <si>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</si>
  <si>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</si>
  <si>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</si>
  <si>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</si>
  <si>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</si>
  <si>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</si>
  <si>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</si>
  <si>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</si>
  <si>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</si>
  <si>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</si>
  <si>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</si>
  <si>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</si>
  <si>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</si>
  <si>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</si>
  <si>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</si>
  <si>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</si>
  <si>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</si>
  <si>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</si>
  <si>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</si>
  <si>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</si>
  <si>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</si>
  <si>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</si>
  <si>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</si>
  <si>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</si>
  <si>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</si>
  <si>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</si>
  <si>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</si>
  <si>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</si>
  <si>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</si>
  <si>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</si>
  <si>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</si>
  <si>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</si>
  <si>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</si>
  <si>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</si>
  <si>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</si>
  <si>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</si>
  <si>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</si>
  <si>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</si>
  <si>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</si>
  <si>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</si>
  <si>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</si>
  <si>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</si>
  <si>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</si>
  <si>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</si>
  <si>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</si>
  <si>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</si>
  <si>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</si>
  <si>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</si>
  <si>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</si>
  <si>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</si>
  <si>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</si>
  <si>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</si>
  <si>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</si>
  <si>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</si>
  <si>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</si>
  <si>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</si>
  <si>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</si>
  <si>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</si>
  <si>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</si>
  <si>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</si>
  <si>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</si>
  <si>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</si>
  <si>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</si>
  <si>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</si>
  <si>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</si>
  <si>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</si>
  <si>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</si>
  <si>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</si>
  <si>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</si>
  <si>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</si>
  <si>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</si>
  <si>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</si>
  <si>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</si>
  <si>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</si>
  <si>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</si>
  <si>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</si>
  <si>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</si>
  <si>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</si>
  <si>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</si>
  <si>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</si>
  <si>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</si>
  <si>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</si>
  <si>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</si>
  <si>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</si>
  <si>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</si>
  <si>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</si>
  <si>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</si>
  <si>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</si>
  <si>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</si>
  <si>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</si>
  <si>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</si>
  <si>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</si>
  <si>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</si>
  <si>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</si>
  <si>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</si>
  <si>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</si>
  <si>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</si>
  <si>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</si>
  <si>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</si>
  <si>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</si>
  <si>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</si>
  <si>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</si>
  <si>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</si>
  <si>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</si>
  <si>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</si>
  <si>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</si>
  <si>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</si>
  <si>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</si>
  <si>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</si>
  <si>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</si>
  <si>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</si>
  <si>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</si>
  <si>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</si>
  <si>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</si>
  <si>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</si>
  <si>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</si>
  <si>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</si>
  <si>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</si>
  <si>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</si>
  <si>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</si>
  <si>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</si>
  <si>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</si>
  <si>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</si>
  <si>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</si>
  <si>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</si>
  <si>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</si>
  <si>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</si>
  <si>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</si>
  <si>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</si>
  <si>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</si>
  <si>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</si>
  <si>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</si>
  <si>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</si>
  <si>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</si>
  <si>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</si>
  <si>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</si>
  <si>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</si>
  <si>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</si>
  <si>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</si>
  <si>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</si>
  <si>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</si>
  <si>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</si>
  <si>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</si>
  <si>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</si>
  <si>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</si>
  <si>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</si>
  <si>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</si>
  <si>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</si>
  <si>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</si>
  <si>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</si>
  <si>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</si>
  <si>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</si>
  <si>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</si>
  <si>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</si>
  <si>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</si>
  <si>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</si>
  <si>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</si>
  <si>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</si>
  <si>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</si>
  <si>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</si>
  <si>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</si>
  <si>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</si>
  <si>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</si>
  <si>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</si>
  <si>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</si>
  <si>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</si>
  <si>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</si>
  <si>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</si>
  <si>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</si>
  <si>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</si>
  <si>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</si>
  <si>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</si>
  <si>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</si>
  <si>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</si>
  <si>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</si>
  <si>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</si>
  <si>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</si>
  <si>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</si>
  <si>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</si>
  <si>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</si>
  <si>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</si>
  <si>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</si>
  <si>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</si>
  <si>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</si>
  <si>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</si>
  <si>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</si>
  <si>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</si>
  <si>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</si>
  <si>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</si>
  <si>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</si>
  <si>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</si>
  <si>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</si>
  <si>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</si>
  <si>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</si>
  <si>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</si>
  <si>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</si>
  <si>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</si>
  <si>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</si>
  <si>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</si>
  <si>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</si>
  <si>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</si>
  <si>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</si>
  <si>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</si>
  <si>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</si>
  <si>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</si>
  <si>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</si>
  <si>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</si>
  <si>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</si>
  <si>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</si>
  <si>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</si>
  <si>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</si>
  <si>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</si>
  <si>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</si>
  <si>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</si>
  <si>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</si>
  <si>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</si>
  <si>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</si>
  <si>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</si>
  <si>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</si>
  <si>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</si>
  <si>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</si>
  <si>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</si>
  <si>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</si>
  <si>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</si>
  <si>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</si>
  <si>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</si>
  <si>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</si>
  <si>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</si>
  <si>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</si>
  <si>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</si>
  <si>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</si>
  <si>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</si>
  <si>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</si>
  <si>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</si>
  <si>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</si>
  <si>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</si>
  <si>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</si>
  <si>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</si>
  <si>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</si>
  <si>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</si>
  <si>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</si>
  <si>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</si>
  <si>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</si>
  <si>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</si>
  <si>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</si>
  <si>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</si>
  <si>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</si>
  <si>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</si>
  <si>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</si>
  <si>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</si>
  <si>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</si>
  <si>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</si>
  <si>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</si>
  <si>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</si>
  <si>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</si>
  <si>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</si>
  <si>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</si>
  <si>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</si>
  <si>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</si>
  <si>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</si>
  <si>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</si>
  <si>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</si>
  <si>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</si>
  <si>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</si>
  <si>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</si>
  <si>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</si>
  <si>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</si>
  <si>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</si>
  <si>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</si>
  <si>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</si>
  <si>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</si>
  <si>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</si>
  <si>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</si>
  <si>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</si>
  <si>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</si>
  <si>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</si>
  <si>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</si>
  <si>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</si>
  <si>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</si>
  <si>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</si>
  <si>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</si>
  <si>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</si>
  <si>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</si>
  <si>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</si>
  <si>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</si>
  <si>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</si>
  <si>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</si>
  <si>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</si>
  <si>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</si>
  <si>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</si>
  <si>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</si>
  <si>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</si>
  <si>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</si>
  <si>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</si>
  <si>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</si>
  <si>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</si>
  <si>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</si>
  <si>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</si>
  <si>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</si>
  <si>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</si>
  <si>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</si>
  <si>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</si>
  <si>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</si>
  <si>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</si>
  <si>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</si>
  <si>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</si>
  <si>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</si>
  <si>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</si>
  <si>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</si>
  <si>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</si>
  <si>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</si>
  <si>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</si>
  <si>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</si>
  <si>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</si>
  <si>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</si>
  <si>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</si>
  <si>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</si>
  <si>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</si>
  <si>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</si>
  <si>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</si>
  <si>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</si>
  <si>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</si>
  <si>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</si>
  <si>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</si>
  <si>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</si>
  <si>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</si>
  <si>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</si>
  <si>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</si>
  <si>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</si>
  <si>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</si>
  <si>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</si>
  <si>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</si>
  <si>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</si>
  <si>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</si>
  <si>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</si>
  <si>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</si>
  <si>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</si>
  <si>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</si>
  <si>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</si>
  <si>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</si>
  <si>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</si>
  <si>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</si>
  <si>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</si>
  <si>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</si>
  <si>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</si>
  <si>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</si>
  <si>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</si>
  <si>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</si>
  <si>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</si>
  <si>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</si>
  <si>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</si>
  <si>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</si>
  <si>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</si>
  <si>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</si>
  <si>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</si>
  <si>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</si>
  <si>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</si>
  <si>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</si>
  <si>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</si>
  <si>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</si>
  <si>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</si>
  <si>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</si>
  <si>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</si>
  <si>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</si>
  <si>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</si>
  <si>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</si>
  <si>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</si>
  <si>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</si>
  <si>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</si>
  <si>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</si>
  <si>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</si>
  <si>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</si>
  <si>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</si>
  <si>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</si>
  <si>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</si>
  <si>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</si>
  <si>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</si>
  <si>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</si>
  <si>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</si>
  <si>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</si>
  <si>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</si>
  <si>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</si>
  <si>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</si>
  <si>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</si>
  <si>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</si>
  <si>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</si>
  <si>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</si>
  <si>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</si>
  <si>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</si>
  <si>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</si>
  <si>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</si>
  <si>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</si>
  <si>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</si>
  <si>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</si>
  <si>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</si>
  <si>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</si>
  <si>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</si>
  <si>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</si>
  <si>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</si>
  <si>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</si>
  <si>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</si>
  <si>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</si>
  <si>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</si>
  <si>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</si>
  <si>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</si>
  <si>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</si>
  <si>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</si>
  <si>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</si>
  <si>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</si>
  <si>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</si>
  <si>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</si>
  <si>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</si>
  <si>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</si>
  <si>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</si>
  <si>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</si>
  <si>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</si>
  <si>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</si>
  <si>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</si>
  <si>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</si>
  <si>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</si>
  <si>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</si>
  <si>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</si>
  <si>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</si>
  <si>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</si>
  <si>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</si>
  <si>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</si>
  <si>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</si>
  <si>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</si>
  <si>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</si>
  <si>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</si>
  <si>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</si>
  <si>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</si>
  <si>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</si>
  <si>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</si>
  <si>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</si>
  <si>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</si>
  <si>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</si>
  <si>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</si>
  <si>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</si>
  <si>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</si>
  <si>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</si>
  <si>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</si>
  <si>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</si>
  <si>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</si>
  <si>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</si>
  <si>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</si>
  <si>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</si>
  <si>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</si>
  <si>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</si>
  <si>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</si>
  <si>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</si>
  <si>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</si>
  <si>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</si>
  <si>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</si>
  <si>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</si>
  <si>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</si>
  <si>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</si>
  <si>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</si>
  <si>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</si>
  <si>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</si>
  <si>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</si>
  <si>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</si>
  <si>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</si>
  <si>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</si>
  <si>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</si>
  <si>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</si>
  <si>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</si>
  <si>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</si>
  <si>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</si>
  <si>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</si>
  <si>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</si>
  <si>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</si>
  <si>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</si>
  <si>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</si>
  <si>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</si>
  <si>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</si>
  <si>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</si>
  <si>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</si>
  <si>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</si>
  <si>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</si>
  <si>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</si>
  <si>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</si>
  <si>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</si>
  <si>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</si>
  <si>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</si>
  <si>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</si>
  <si>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</si>
  <si>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</si>
  <si>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</si>
  <si>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</si>
  <si>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</si>
  <si>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</si>
  <si>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</si>
  <si>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</si>
  <si>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</si>
  <si>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</si>
  <si>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</si>
  <si>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</si>
  <si>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</si>
  <si>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</si>
  <si>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</si>
  <si>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</si>
  <si>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</si>
  <si>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</si>
  <si>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</si>
  <si>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</si>
  <si>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</si>
  <si>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</si>
  <si>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</si>
  <si>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</si>
  <si>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</si>
  <si>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</si>
  <si>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</si>
  <si>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</si>
  <si>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</si>
  <si>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</si>
  <si>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</si>
  <si>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</si>
  <si>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</si>
  <si>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</si>
  <si>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</si>
  <si>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</si>
  <si>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</si>
  <si>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</si>
  <si>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</si>
  <si>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</si>
  <si>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</si>
  <si>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</si>
  <si>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</si>
  <si>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</si>
  <si>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</si>
  <si>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</si>
  <si>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</si>
  <si>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</si>
  <si>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</si>
  <si>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</si>
  <si>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</si>
  <si>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</si>
  <si>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</si>
  <si>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</si>
  <si>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</si>
  <si>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</si>
  <si>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</si>
  <si>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</si>
  <si>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</si>
  <si>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</si>
  <si>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</si>
  <si>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</si>
  <si>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</si>
  <si>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</si>
  <si>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</si>
  <si>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</si>
  <si>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</si>
  <si>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</si>
  <si>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</si>
  <si>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</si>
  <si>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</si>
  <si>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</si>
  <si>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</si>
  <si>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</si>
  <si>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</si>
  <si>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</si>
  <si>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</si>
  <si>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</si>
  <si>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</si>
  <si>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</si>
  <si>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</si>
  <si>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</si>
  <si>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</si>
  <si>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</si>
  <si>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</si>
  <si>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</si>
  <si>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</si>
  <si>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</si>
  <si>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</si>
  <si>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</si>
  <si>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</si>
  <si>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</si>
  <si>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</si>
  <si>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</si>
  <si>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</si>
  <si>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</si>
  <si>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</si>
  <si>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</si>
  <si>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</si>
  <si>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</si>
  <si>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</si>
  <si>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</si>
  <si>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</si>
  <si>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</si>
  <si>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</si>
  <si>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</si>
  <si>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</si>
  <si>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</si>
  <si>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</si>
  <si>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</si>
  <si>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</si>
  <si>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</si>
  <si>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</si>
  <si>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</si>
  <si>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</si>
  <si>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</si>
  <si>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</si>
  <si>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</si>
  <si>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</si>
  <si>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</si>
  <si>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</si>
  <si>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</si>
  <si>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</si>
  <si>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</si>
  <si>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</si>
  <si>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</si>
  <si>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</si>
  <si>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</si>
  <si>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</si>
  <si>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</si>
  <si>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</si>
  <si>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</si>
  <si>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</si>
  <si>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</si>
  <si>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</si>
  <si>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</si>
  <si>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</si>
  <si>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</si>
  <si>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</si>
  <si>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</si>
  <si>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</si>
  <si>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</si>
  <si>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</si>
  <si>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</si>
  <si>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</si>
  <si>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</si>
  <si>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</si>
  <si>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</si>
  <si>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</si>
  <si>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</si>
  <si>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</si>
  <si>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</si>
  <si>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</si>
  <si>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</si>
  <si>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</si>
  <si>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</si>
  <si>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</si>
  <si>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</si>
  <si>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</si>
  <si>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</si>
  <si>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</si>
  <si>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</si>
  <si>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</si>
  <si>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</si>
  <si>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</si>
  <si>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</si>
  <si>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</si>
  <si>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</si>
  <si>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</si>
  <si>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</si>
  <si>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</si>
  <si>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</si>
  <si>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</si>
  <si>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</si>
  <si>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</si>
  <si>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</si>
  <si>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</si>
  <si>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</si>
  <si>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</si>
  <si>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</si>
  <si>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</si>
  <si>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</si>
  <si>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</si>
  <si>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</si>
  <si>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</si>
  <si>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</si>
  <si>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</si>
  <si>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</si>
  <si>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</si>
  <si>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</si>
  <si>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</si>
  <si>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</si>
  <si>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</si>
  <si>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</si>
  <si>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</si>
  <si>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</si>
  <si>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</si>
  <si>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</si>
  <si>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</si>
  <si>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</si>
  <si>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</si>
  <si>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</si>
  <si>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</si>
  <si>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</si>
  <si>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</si>
  <si>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</si>
  <si>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</si>
  <si>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</si>
  <si>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</si>
  <si>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</si>
  <si>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</si>
  <si>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</si>
  <si>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</si>
  <si>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</si>
  <si>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</si>
  <si>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</si>
  <si>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</si>
  <si>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</si>
  <si>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</si>
  <si>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</si>
  <si>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</si>
  <si>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</si>
  <si>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</si>
  <si>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</si>
  <si>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</si>
  <si>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</si>
  <si>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</si>
  <si>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</si>
  <si>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</si>
  <si>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</si>
  <si>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</si>
  <si>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</si>
  <si>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</si>
  <si>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</si>
  <si>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</si>
  <si>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</si>
  <si>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</si>
  <si>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</si>
  <si>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</si>
  <si>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</si>
  <si>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</si>
  <si>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</si>
  <si>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</si>
  <si>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</si>
  <si>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</si>
  <si>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</si>
  <si>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</si>
  <si>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</si>
  <si>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</si>
  <si>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</si>
  <si>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</si>
  <si>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</si>
  <si>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</si>
  <si>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</si>
  <si>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</si>
  <si>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</si>
  <si>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</si>
  <si>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</si>
  <si>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</si>
  <si>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</si>
  <si>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</si>
  <si>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</si>
  <si>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</si>
  <si>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</si>
  <si>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</si>
  <si>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</si>
  <si>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</si>
  <si>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</si>
  <si>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</si>
  <si>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</si>
  <si>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</si>
  <si>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</si>
  <si>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</si>
  <si>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</si>
  <si>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</si>
  <si>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</si>
  <si>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</si>
  <si>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</si>
  <si>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</si>
  <si>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</si>
  <si>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</si>
  <si>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</si>
  <si>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</si>
  <si>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</si>
  <si>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</si>
  <si>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</si>
  <si>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</si>
  <si>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</si>
  <si>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</si>
  <si>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</si>
  <si>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</si>
  <si>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</si>
  <si>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</si>
  <si>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</si>
  <si>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</si>
  <si>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</si>
  <si>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</si>
  <si>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</si>
  <si>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</si>
  <si>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</si>
  <si>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</si>
  <si>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</si>
  <si>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</si>
  <si>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</si>
  <si>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</si>
  <si>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</si>
  <si>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</si>
  <si>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</si>
  <si>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</si>
  <si>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</si>
  <si>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</si>
  <si>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</si>
  <si>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</si>
  <si>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</si>
  <si>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</si>
  <si>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</si>
  <si>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</si>
  <si>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</si>
  <si>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</si>
  <si>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</si>
  <si>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</si>
  <si>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</si>
  <si>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</si>
  <si>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</si>
  <si>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</si>
  <si>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</si>
  <si>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</si>
  <si>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</si>
  <si>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</si>
  <si>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</si>
  <si>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</si>
  <si>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</si>
  <si>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</si>
  <si>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</si>
  <si>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</si>
  <si>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</si>
  <si>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</si>
  <si>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</si>
  <si>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</si>
  <si>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</si>
  <si>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</si>
  <si>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</si>
  <si>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</si>
  <si>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</si>
  <si>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</si>
  <si>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</si>
  <si>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</si>
  <si>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</si>
  <si>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</si>
  <si>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</si>
  <si>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</si>
  <si>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</si>
  <si>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</si>
  <si>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</si>
  <si>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</si>
  <si>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</si>
  <si>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</si>
  <si>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</si>
  <si>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</si>
  <si>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</si>
  <si>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</si>
  <si>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</si>
  <si>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</si>
  <si>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</si>
  <si>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</si>
  <si>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</si>
  <si>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</si>
  <si>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</si>
  <si>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</si>
  <si>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</si>
  <si>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</si>
  <si>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</si>
  <si>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</si>
  <si>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</si>
  <si>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</si>
  <si>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</si>
  <si>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</si>
  <si>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</si>
  <si>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</si>
  <si>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</si>
  <si>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</si>
  <si>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</si>
  <si>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</si>
  <si>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</si>
  <si>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</si>
  <si>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</si>
  <si>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</si>
  <si>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</si>
  <si>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</si>
  <si>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</si>
  <si>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</si>
  <si>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</si>
  <si>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</si>
  <si>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</si>
  <si>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</si>
  <si>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</si>
  <si>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</si>
  <si>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</si>
  <si>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</si>
  <si>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</si>
  <si>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</si>
  <si>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</si>
  <si>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</si>
  <si>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</si>
  <si>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</si>
  <si>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</si>
  <si>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</si>
  <si>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</si>
  <si>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</si>
  <si>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</si>
  <si>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</si>
  <si>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</si>
  <si>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</si>
  <si>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</si>
  <si>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</si>
  <si>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</si>
  <si>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</si>
  <si>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</si>
  <si>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</si>
  <si>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</si>
  <si>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</si>
  <si>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</si>
  <si>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</si>
  <si>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</si>
  <si>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</si>
  <si>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</si>
  <si>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</si>
  <si>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</si>
  <si>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</si>
  <si>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</si>
  <si>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</si>
  <si>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</si>
  <si>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</si>
  <si>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</si>
  <si>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</si>
  <si>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</si>
  <si>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</si>
  <si>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</si>
  <si>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</si>
  <si>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</si>
  <si>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</si>
  <si>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</si>
  <si>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</si>
  <si>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</si>
  <si>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</si>
  <si>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</si>
  <si>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</si>
  <si>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</si>
  <si>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</si>
  <si>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</si>
  <si>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</si>
  <si>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</si>
  <si>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</si>
  <si>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</si>
  <si>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</si>
  <si>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</si>
  <si>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</si>
  <si>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</si>
  <si>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</si>
  <si>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</si>
  <si>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</si>
  <si>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</si>
  <si>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</si>
  <si>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</si>
  <si>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</si>
  <si>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</si>
  <si>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</si>
  <si>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</si>
  <si>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</si>
  <si>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</si>
  <si>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</si>
  <si>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</si>
  <si>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</si>
  <si>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</si>
  <si>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</si>
  <si>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</si>
  <si>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</si>
  <si>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</si>
  <si>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</si>
  <si>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</si>
  <si>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</si>
  <si>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</si>
  <si>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</si>
  <si>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</si>
  <si>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</si>
  <si>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</si>
  <si>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</si>
  <si>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</si>
  <si>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</si>
  <si>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</si>
  <si>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</si>
  <si>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</si>
  <si>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</si>
  <si>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</si>
  <si>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</si>
  <si>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</si>
  <si>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</si>
  <si>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</si>
  <si>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</si>
  <si>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</si>
  <si>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</si>
  <si>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</si>
  <si>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</si>
  <si>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</si>
  <si>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</si>
  <si>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</si>
  <si>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</si>
  <si>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</si>
  <si>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</si>
  <si>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</si>
  <si>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</si>
  <si>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</si>
  <si>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</si>
  <si>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</si>
  <si>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</si>
  <si>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</si>
  <si>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</si>
  <si>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</si>
  <si>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</si>
  <si>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</si>
  <si>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</si>
  <si>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</si>
  <si>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</si>
  <si>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</si>
  <si>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</si>
  <si>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</si>
  <si>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</si>
  <si>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</si>
  <si>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</si>
  <si>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</si>
  <si>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</si>
  <si>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</si>
  <si>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</si>
  <si>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</si>
  <si>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</si>
  <si>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</si>
  <si>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</si>
  <si>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</si>
  <si>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</si>
  <si>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</si>
  <si>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</si>
  <si>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</si>
  <si>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</si>
  <si>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</si>
  <si>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</si>
  <si>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</si>
  <si>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</si>
  <si>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</si>
  <si>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</si>
  <si>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</si>
  <si>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</si>
  <si>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</si>
  <si>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</si>
  <si>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</si>
  <si>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</si>
  <si>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</si>
  <si>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</si>
  <si>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</si>
  <si>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</si>
  <si>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</si>
  <si>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</si>
  <si>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</si>
  <si>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</si>
  <si>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</si>
  <si>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</si>
  <si>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</si>
  <si>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</si>
  <si>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</si>
  <si>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</si>
  <si>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</si>
  <si>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</si>
  <si>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</si>
  <si>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</si>
  <si>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</si>
  <si>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</si>
  <si>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</si>
  <si>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</si>
  <si>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</si>
  <si>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</si>
  <si>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</si>
  <si>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</si>
  <si>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</si>
  <si>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</si>
  <si>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</si>
  <si>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</si>
  <si>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</si>
  <si>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</si>
  <si>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</si>
  <si>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</si>
  <si>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</si>
  <si>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</si>
  <si>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</si>
  <si>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</si>
  <si>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</si>
  <si>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</si>
  <si>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</si>
  <si>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</si>
  <si>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</si>
  <si>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</si>
  <si>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</si>
  <si>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</si>
  <si>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</si>
  <si>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</si>
  <si>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</si>
  <si>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</si>
  <si>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</si>
  <si>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</si>
  <si>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</si>
  <si>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</si>
  <si>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</si>
  <si>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</si>
  <si>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</si>
  <si>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</si>
  <si>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</si>
  <si>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</si>
  <si>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</si>
  <si>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</si>
  <si>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</si>
  <si>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</si>
  <si>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</si>
  <si>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</si>
  <si>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</si>
  <si>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</si>
  <si>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</si>
  <si>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</si>
  <si>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</si>
  <si>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</si>
  <si>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</si>
  <si>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</si>
  <si>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</si>
  <si>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</si>
  <si>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</si>
  <si>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</si>
  <si>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</si>
  <si>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</si>
  <si>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</si>
  <si>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</si>
  <si>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</si>
  <si>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</si>
  <si>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</si>
  <si>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</si>
  <si>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</si>
  <si>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</si>
  <si>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</si>
  <si>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</si>
  <si>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</si>
  <si>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</si>
  <si>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</si>
  <si>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</si>
  <si>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</si>
  <si>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</si>
  <si>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</si>
  <si>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</si>
  <si>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</si>
  <si>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</si>
  <si>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</si>
  <si>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</si>
  <si>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</si>
  <si>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</si>
  <si>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</si>
  <si>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</si>
  <si>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</si>
  <si>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</si>
  <si>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</si>
  <si>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</si>
  <si>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</si>
  <si>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</si>
  <si>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</si>
  <si>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</si>
  <si>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</si>
  <si>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</si>
  <si>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</si>
  <si>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</si>
  <si>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</si>
  <si>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</si>
  <si>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</si>
  <si>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</si>
  <si>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</si>
  <si>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</si>
  <si>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</si>
  <si>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</si>
  <si>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</si>
  <si>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</si>
  <si>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</si>
  <si>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</si>
  <si>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</si>
  <si>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</si>
  <si>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</si>
  <si>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</si>
  <si>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</si>
  <si>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</si>
  <si>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</si>
  <si>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</si>
  <si>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</si>
  <si>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</si>
  <si>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</si>
  <si>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</si>
  <si>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</si>
  <si>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</si>
  <si>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</si>
  <si>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</si>
  <si>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</si>
  <si>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</si>
  <si>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</si>
  <si>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</si>
  <si>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</si>
  <si>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</si>
  <si>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</si>
  <si>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</si>
  <si>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</si>
  <si>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</si>
  <si>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</si>
  <si>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</si>
  <si>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</si>
  <si>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</si>
  <si>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</si>
  <si>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</si>
  <si>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</si>
  <si>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</si>
  <si>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</si>
  <si>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</si>
  <si>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</si>
  <si>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</si>
  <si>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</si>
  <si>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</si>
  <si>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</si>
  <si>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</si>
  <si>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</si>
  <si>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</si>
  <si>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</si>
  <si>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</si>
  <si>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</si>
  <si>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</si>
  <si>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</si>
  <si>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</si>
  <si>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</si>
  <si>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</si>
  <si>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</si>
  <si>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</si>
  <si>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</si>
  <si>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</si>
  <si>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</si>
  <si>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</si>
  <si>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</si>
  <si>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</si>
  <si>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</si>
  <si>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</si>
  <si>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</si>
  <si>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</si>
  <si>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</si>
  <si>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</si>
  <si>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</si>
  <si>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</si>
  <si>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</si>
  <si>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</si>
  <si>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</si>
  <si>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</si>
  <si>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</si>
  <si>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</si>
  <si>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</si>
  <si>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</si>
  <si>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</si>
  <si>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</si>
  <si>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</si>
  <si>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</si>
  <si>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</si>
  <si>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</si>
  <si>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</si>
  <si>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</si>
  <si>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</si>
  <si>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</si>
  <si>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</si>
  <si>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</si>
  <si>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</si>
  <si>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</si>
  <si>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</si>
  <si>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</si>
  <si>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</si>
  <si>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</si>
  <si>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</si>
  <si>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</si>
  <si>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</si>
  <si>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</si>
  <si>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</si>
  <si>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</si>
  <si>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</si>
  <si>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</si>
  <si>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</si>
  <si>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</si>
  <si>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</si>
  <si>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</si>
  <si>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</si>
  <si>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</si>
  <si>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</si>
  <si>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</si>
  <si>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</si>
  <si>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</si>
  <si>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</si>
  <si>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</si>
  <si>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</si>
  <si>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</si>
  <si>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</si>
  <si>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</si>
  <si>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</si>
  <si>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</si>
  <si>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</si>
  <si>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</si>
  <si>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</si>
  <si>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</si>
  <si>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</si>
  <si>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</si>
  <si>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</si>
  <si>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</si>
  <si>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</si>
  <si>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</si>
  <si>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</si>
  <si>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</si>
  <si>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</si>
  <si>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</si>
  <si>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</si>
  <si>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</si>
  <si>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</si>
  <si>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</si>
  <si>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</si>
  <si>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</si>
  <si>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</si>
  <si>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</si>
  <si>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</si>
  <si>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</si>
  <si>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</si>
  <si>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</si>
  <si>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</si>
  <si>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</si>
  <si>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</si>
  <si>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</si>
  <si>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</si>
  <si>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</si>
  <si>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</si>
  <si>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</si>
  <si>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</si>
  <si>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</si>
  <si>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</si>
  <si>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</si>
  <si>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</si>
  <si>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</si>
  <si>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</si>
  <si>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</si>
  <si>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</si>
  <si>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</si>
  <si>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</si>
  <si>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</si>
  <si>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</si>
  <si>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</si>
  <si>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</si>
  <si>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</si>
  <si>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</si>
  <si>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</si>
  <si>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</si>
  <si>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</si>
  <si>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</si>
  <si>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</si>
  <si>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</si>
  <si>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</si>
  <si>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</si>
  <si>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</si>
  <si>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</si>
  <si>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</si>
  <si>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</si>
  <si>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</si>
  <si>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</si>
  <si>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</si>
  <si>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</si>
  <si>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</si>
  <si>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</si>
  <si>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</si>
  <si>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</si>
  <si>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</si>
  <si>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</si>
  <si>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</si>
  <si>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</si>
  <si>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</si>
  <si>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</si>
  <si>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</si>
  <si>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</si>
  <si>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</si>
  <si>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</si>
  <si>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</si>
  <si>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</si>
  <si>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</si>
  <si>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</si>
  <si>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</si>
  <si>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</si>
  <si>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</si>
  <si>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</si>
  <si>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</si>
  <si>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</si>
  <si>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</si>
  <si>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</si>
  <si>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</si>
  <si>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</si>
  <si>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</si>
  <si>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</si>
  <si>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</si>
  <si>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</si>
  <si>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</si>
  <si>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</si>
  <si>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</si>
  <si>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</si>
  <si>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</si>
  <si>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</si>
  <si>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</si>
  <si>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</si>
  <si>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</si>
  <si>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</si>
  <si>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</si>
  <si>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</si>
  <si>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</si>
  <si>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</si>
  <si>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</si>
  <si>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</si>
  <si>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</si>
  <si>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</si>
  <si>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</si>
  <si>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</si>
  <si>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</si>
  <si>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</si>
  <si>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</si>
  <si>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</si>
  <si>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</si>
  <si>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</si>
  <si>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</si>
  <si>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</si>
  <si>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</si>
  <si>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</si>
  <si>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</si>
  <si>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</si>
  <si>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</si>
  <si>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</si>
  <si>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</si>
  <si>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</si>
  <si>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</si>
  <si>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</si>
  <si>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</si>
  <si>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</si>
  <si>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</si>
  <si>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</si>
  <si>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</si>
  <si>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</si>
  <si>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</si>
  <si>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</si>
  <si>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</si>
  <si>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</si>
  <si>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</si>
  <si>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</si>
  <si>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</si>
  <si>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</si>
  <si>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</si>
  <si>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</si>
  <si>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</si>
  <si>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</si>
  <si>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</si>
  <si>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</si>
  <si>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</si>
  <si>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</si>
  <si>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</si>
  <si>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</si>
  <si>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</si>
  <si>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</si>
  <si>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</si>
  <si>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</si>
  <si>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</si>
  <si>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</si>
  <si>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</si>
  <si>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</si>
  <si>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</si>
  <si>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</si>
  <si>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</si>
  <si>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</si>
  <si>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</si>
  <si>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</si>
  <si>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</si>
  <si>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</si>
  <si>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</si>
  <si>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</si>
  <si>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</si>
  <si>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</si>
  <si>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</si>
  <si>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</si>
  <si>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</si>
  <si>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</si>
  <si>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</si>
  <si>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</si>
  <si>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</si>
  <si>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</si>
  <si>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</si>
  <si>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</si>
  <si>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</si>
  <si>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</si>
  <si>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</si>
  <si>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</si>
  <si>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</si>
  <si>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</si>
  <si>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</si>
  <si>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</si>
  <si>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</si>
  <si>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</si>
  <si>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</si>
  <si>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</si>
  <si>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</si>
  <si>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</si>
  <si>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</si>
  <si>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</si>
  <si>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</si>
  <si>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</si>
  <si>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</si>
  <si>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</si>
  <si>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</si>
  <si>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</si>
  <si>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</si>
  <si>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</si>
  <si>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</si>
  <si>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</si>
  <si>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</si>
  <si>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</si>
  <si>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</si>
  <si>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</si>
  <si>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</si>
  <si>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</si>
  <si>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</si>
  <si>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</si>
  <si>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</si>
  <si>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</si>
  <si>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</si>
  <si>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</si>
  <si>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</si>
  <si>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</si>
  <si>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</si>
  <si>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</si>
  <si>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</si>
  <si>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</si>
  <si>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</si>
  <si>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</si>
  <si>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</si>
  <si>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</si>
  <si>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</si>
  <si>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</si>
  <si>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</si>
  <si>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</si>
  <si>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</si>
  <si>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</si>
  <si>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</si>
  <si>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</si>
  <si>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</si>
  <si>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</si>
  <si>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</si>
  <si>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</si>
  <si>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</si>
  <si>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</si>
  <si>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</si>
  <si>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</si>
  <si>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</si>
  <si>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</si>
  <si>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</si>
  <si>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</si>
  <si>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</si>
  <si>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</si>
  <si>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</si>
  <si>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</si>
  <si>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</si>
  <si>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</si>
  <si>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</si>
  <si>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</si>
  <si>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</si>
  <si>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</si>
  <si>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</si>
  <si>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</si>
  <si>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</si>
  <si>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</si>
  <si>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</si>
  <si>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</si>
  <si>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</si>
  <si>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</si>
  <si>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</si>
  <si>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</si>
  <si>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</si>
  <si>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</si>
  <si>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</si>
  <si>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</si>
  <si>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</si>
  <si>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</si>
  <si>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</si>
  <si>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</si>
  <si>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</si>
  <si>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</si>
  <si>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</si>
  <si>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</si>
  <si>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</si>
  <si>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</si>
  <si>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</si>
  <si>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</si>
  <si>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</si>
  <si>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</si>
  <si>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</si>
  <si>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</si>
  <si>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</si>
  <si>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</si>
  <si>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</si>
  <si>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</si>
  <si>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</si>
  <si>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</si>
  <si>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</si>
  <si>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</si>
  <si>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</si>
  <si>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</si>
  <si>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</si>
  <si>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</si>
  <si>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</si>
  <si>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</si>
  <si>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</si>
  <si>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</si>
  <si>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</si>
  <si>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</si>
  <si>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</si>
  <si>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</si>
  <si>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</si>
  <si>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</si>
  <si>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</si>
  <si>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</si>
  <si>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</si>
  <si>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</si>
  <si>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</si>
  <si>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</si>
  <si>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</si>
  <si>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</si>
  <si>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</si>
  <si>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</si>
  <si>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</si>
  <si>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</si>
  <si>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</si>
  <si>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</si>
  <si>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</si>
  <si>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</si>
  <si>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</si>
  <si>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</si>
  <si>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</si>
  <si>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</si>
  <si>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</si>
  <si>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</si>
  <si>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</si>
  <si>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</si>
  <si>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</si>
  <si>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</si>
  <si>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</si>
  <si>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</si>
  <si>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</si>
  <si>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</si>
  <si>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</si>
  <si>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</si>
  <si>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</si>
  <si>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</si>
  <si>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</si>
  <si>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</si>
  <si>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</si>
  <si>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</si>
  <si>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</si>
  <si>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</si>
  <si>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</si>
  <si>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</si>
  <si>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</si>
  <si>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</si>
  <si>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</si>
  <si>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</si>
  <si>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</si>
  <si>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</si>
  <si>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</si>
  <si>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</si>
  <si>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</si>
  <si>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</si>
  <si>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</si>
  <si>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</si>
  <si>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</si>
  <si>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</si>
  <si>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</si>
  <si>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</si>
  <si>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</si>
  <si>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</si>
  <si>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</si>
  <si>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</si>
  <si>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</si>
  <si>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</si>
  <si>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</si>
  <si>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</si>
  <si>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</si>
  <si>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</si>
  <si>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</si>
  <si>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</si>
  <si>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</si>
  <si>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</si>
  <si>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</si>
  <si>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</si>
  <si>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</si>
  <si>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</si>
  <si>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</si>
  <si>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</si>
  <si>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</si>
  <si>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</si>
  <si>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</si>
  <si>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</si>
  <si>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</si>
  <si>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</si>
  <si>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</si>
  <si>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</si>
  <si>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</si>
  <si>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</si>
  <si>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</si>
  <si>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</si>
  <si>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</si>
  <si>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</si>
  <si>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</si>
  <si>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</si>
  <si>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</si>
  <si>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</si>
  <si>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</si>
  <si>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</si>
  <si>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</si>
  <si>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</si>
  <si>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</si>
  <si>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</si>
  <si>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</si>
  <si>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</si>
  <si>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</si>
  <si>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</si>
  <si>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</si>
  <si>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</si>
  <si>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</si>
  <si>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</si>
  <si>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</si>
  <si>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</si>
  <si>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</si>
  <si>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</si>
  <si>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</si>
  <si>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</si>
  <si>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</si>
  <si>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</si>
  <si>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</si>
  <si>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</si>
  <si>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</si>
  <si>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</si>
  <si>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</si>
  <si>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</si>
  <si>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</si>
  <si>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</si>
  <si>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</si>
  <si>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</si>
  <si>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</si>
  <si>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</si>
  <si>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</si>
  <si>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</si>
  <si>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</si>
  <si>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</si>
  <si>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</si>
  <si>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</si>
  <si>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</si>
  <si>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</si>
  <si>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</si>
  <si>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</si>
  <si>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</si>
  <si>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</si>
  <si>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</si>
  <si>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</si>
  <si>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</si>
  <si>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</si>
  <si>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</si>
  <si>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</si>
  <si>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</si>
  <si>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</si>
  <si>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</si>
  <si>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</si>
  <si>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</si>
  <si>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</si>
  <si>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</si>
  <si>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</si>
  <si>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</si>
  <si>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</si>
  <si>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</si>
  <si>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</si>
  <si>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</si>
  <si>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</si>
  <si>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</si>
  <si>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</si>
  <si>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</si>
  <si>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</si>
  <si>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</si>
  <si>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</si>
  <si>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</si>
  <si>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</si>
  <si>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</si>
  <si>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</si>
  <si>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</si>
  <si>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</si>
  <si>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</si>
  <si>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</si>
  <si>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</si>
  <si>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</si>
  <si>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</si>
  <si>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</si>
  <si>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</si>
  <si>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</si>
  <si>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</si>
  <si>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</si>
  <si>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</si>
  <si>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</si>
  <si>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</si>
  <si>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</si>
  <si>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</si>
  <si>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</si>
  <si>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</si>
  <si>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</si>
  <si>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</si>
  <si>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</si>
  <si>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</si>
  <si>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</si>
  <si>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</si>
  <si>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</si>
  <si>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</si>
  <si>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</si>
  <si>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</si>
  <si>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</si>
  <si>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</si>
  <si>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</si>
  <si>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</si>
  <si>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</si>
  <si>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</si>
  <si>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</si>
  <si>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</si>
  <si>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</si>
  <si>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</si>
  <si>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</si>
  <si>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</si>
  <si>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</si>
  <si>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</si>
  <si>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</si>
  <si>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</si>
  <si>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</si>
  <si>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</si>
  <si>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</si>
  <si>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</si>
  <si>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</si>
  <si>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</si>
  <si>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</si>
  <si>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</si>
  <si>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</si>
  <si>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</si>
  <si>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</si>
  <si>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</si>
  <si>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</si>
  <si>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</si>
  <si>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</si>
  <si>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</si>
  <si>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</si>
  <si>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</si>
  <si>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</si>
  <si>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</si>
  <si>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</si>
  <si>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</si>
  <si>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</si>
  <si>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</si>
  <si>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</si>
  <si>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</si>
  <si>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</si>
  <si>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</si>
  <si>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</si>
  <si>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</si>
  <si>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</si>
  <si>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</si>
  <si>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</si>
  <si>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</si>
  <si>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</si>
  <si>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</si>
  <si>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</si>
  <si>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</si>
  <si>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</si>
  <si>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</si>
  <si>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</si>
  <si>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</si>
  <si>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</si>
  <si>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</si>
  <si>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</si>
  <si>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</si>
  <si>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</si>
  <si>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</si>
  <si>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</si>
  <si>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</si>
  <si>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</si>
  <si>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</si>
  <si>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</si>
  <si>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</si>
  <si>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</si>
  <si>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</si>
  <si>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</si>
  <si>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</si>
  <si>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</si>
  <si>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</si>
  <si>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</si>
  <si>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</si>
  <si>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</si>
  <si>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</si>
  <si>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</si>
  <si>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</si>
  <si>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</si>
  <si>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</si>
  <si>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</si>
  <si>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</si>
  <si>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</si>
  <si>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</si>
  <si>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</si>
  <si>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</si>
  <si>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</si>
  <si>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</si>
  <si>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</si>
  <si>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</si>
  <si>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</si>
  <si>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</si>
  <si>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</si>
  <si>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</si>
  <si>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</si>
  <si>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</si>
  <si>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</si>
  <si>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</si>
  <si>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</si>
  <si>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</si>
  <si>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</si>
  <si>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</si>
  <si>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</si>
  <si>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</si>
  <si>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</si>
  <si>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</si>
  <si>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</si>
  <si>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</si>
  <si>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</si>
  <si>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</si>
  <si>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</si>
  <si>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</si>
  <si>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</si>
  <si>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</si>
  <si>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</si>
  <si>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</si>
  <si>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</si>
  <si>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</si>
  <si>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</si>
  <si>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</si>
  <si>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</si>
  <si>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</si>
  <si>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</si>
  <si>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</si>
  <si>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</si>
  <si>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</si>
  <si>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</si>
  <si>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</si>
  <si>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</si>
  <si>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</si>
  <si>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</si>
  <si>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</si>
  <si>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</si>
  <si>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</si>
  <si>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</si>
  <si>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</si>
  <si>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</si>
  <si>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</si>
  <si>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</si>
  <si>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</si>
  <si>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</si>
  <si>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</si>
  <si>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</si>
  <si>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</si>
  <si>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</si>
  <si>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</si>
  <si>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</si>
  <si>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</si>
  <si>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</si>
  <si>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</si>
  <si>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</si>
  <si>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</si>
  <si>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</si>
  <si>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</si>
  <si>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</si>
  <si>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</si>
  <si>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</si>
  <si>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</si>
  <si>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</si>
  <si>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</si>
  <si>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</si>
  <si>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</si>
  <si>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</si>
  <si>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</si>
  <si>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</si>
  <si>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</si>
  <si>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</si>
  <si>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</si>
  <si>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</si>
  <si>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</si>
  <si>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</si>
  <si>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</si>
  <si>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</si>
  <si>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</si>
  <si>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</si>
  <si>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</si>
  <si>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</si>
  <si>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</si>
  <si>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</si>
  <si>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</si>
  <si>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</si>
  <si>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</si>
  <si>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</si>
  <si>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</si>
  <si>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</si>
  <si>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</si>
  <si>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</si>
  <si>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</si>
  <si>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</si>
  <si>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</si>
  <si>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</si>
  <si>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</si>
  <si>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</si>
  <si>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</si>
  <si>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</si>
  <si>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</si>
  <si>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</si>
  <si>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</si>
  <si>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</si>
  <si>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</si>
  <si>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</si>
  <si>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</si>
  <si>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</si>
  <si>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</si>
  <si>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</si>
  <si>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</si>
  <si>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</si>
  <si>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</si>
  <si>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</si>
  <si>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</si>
  <si>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</si>
  <si>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</si>
  <si>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</si>
  <si>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</si>
  <si>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</si>
  <si>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</si>
  <si>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</si>
  <si>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</si>
  <si>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</si>
  <si>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</si>
  <si>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</si>
  <si>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</si>
  <si>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</si>
  <si>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</si>
  <si>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</si>
  <si>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</si>
  <si>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</si>
  <si>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</si>
  <si>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</si>
  <si>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</si>
  <si>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</si>
  <si>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</si>
  <si>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</si>
  <si>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</si>
  <si>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</si>
  <si>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</si>
  <si>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</si>
  <si>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</si>
  <si>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</si>
  <si>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</si>
  <si>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</si>
  <si>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</si>
  <si>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</si>
  <si>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</si>
  <si>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</si>
  <si>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</si>
  <si>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</si>
  <si>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</si>
  <si>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</si>
  <si>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</si>
  <si>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</si>
  <si>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</si>
  <si>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</si>
  <si>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</si>
  <si>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</si>
  <si>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</si>
  <si>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</si>
  <si>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</si>
  <si>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</si>
  <si>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</si>
  <si>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</si>
  <si>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</si>
  <si>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</si>
  <si>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</si>
  <si>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</si>
  <si>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</si>
  <si>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</si>
  <si>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</si>
  <si>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</si>
  <si>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</si>
  <si>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</si>
  <si>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</si>
  <si>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</si>
  <si>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</si>
  <si>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</si>
  <si>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</si>
  <si>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</si>
  <si>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</si>
  <si>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</si>
  <si>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</si>
  <si>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</si>
  <si>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</si>
  <si>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</si>
  <si>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</si>
  <si>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</si>
  <si>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</si>
  <si>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</si>
  <si>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</si>
  <si>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</si>
  <si>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</si>
  <si>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</si>
  <si>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</si>
  <si>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</si>
  <si>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</si>
  <si>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</si>
  <si>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</si>
  <si>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</si>
  <si>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</si>
  <si>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</si>
  <si>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</si>
  <si>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</si>
  <si>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</si>
  <si>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</si>
  <si>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</si>
  <si>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</si>
  <si>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</si>
  <si>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</si>
  <si>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</si>
  <si>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</si>
  <si>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</si>
  <si>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</si>
  <si>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</si>
  <si>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</si>
  <si>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</si>
  <si>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</si>
  <si>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</si>
  <si>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</si>
  <si>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</si>
  <si>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</si>
  <si>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</si>
  <si>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</si>
  <si>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</si>
  <si>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</si>
  <si>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</si>
  <si>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</si>
  <si>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</si>
  <si>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</si>
  <si>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</si>
  <si>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</si>
  <si>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</si>
  <si>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</si>
  <si>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</si>
  <si>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</si>
  <si>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</si>
  <si>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</si>
  <si>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</si>
  <si>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</si>
  <si>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</si>
  <si>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</si>
  <si>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</si>
  <si>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</si>
  <si>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</si>
  <si>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</si>
  <si>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</si>
  <si>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</si>
  <si>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</si>
  <si>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</si>
  <si>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</si>
  <si>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</si>
  <si>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</si>
  <si>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</si>
  <si>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</si>
  <si>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</si>
  <si>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</si>
  <si>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</si>
  <si>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</si>
  <si>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</si>
  <si>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</si>
  <si>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</si>
  <si>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</si>
  <si>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</si>
  <si>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</si>
  <si>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</si>
  <si>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</si>
  <si>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</si>
  <si>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</si>
  <si>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</si>
  <si>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</si>
  <si>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</si>
  <si>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</si>
  <si>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</si>
  <si>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</si>
  <si>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</si>
  <si>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</si>
  <si>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</si>
  <si>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</si>
  <si>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</si>
  <si>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</si>
  <si>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</si>
  <si>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</si>
  <si>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</si>
  <si>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</si>
  <si>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</si>
  <si>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</si>
  <si>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</si>
  <si>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</si>
  <si>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</si>
  <si>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</si>
  <si>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</si>
  <si>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</si>
  <si>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</si>
  <si>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</si>
  <si>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</si>
  <si>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</si>
  <si>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</si>
  <si>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</si>
  <si>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</si>
  <si>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</si>
  <si>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</si>
  <si>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</si>
  <si>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</si>
  <si>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</si>
  <si>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</si>
  <si>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</si>
  <si>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</si>
  <si>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</si>
  <si>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</si>
  <si>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</si>
  <si>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</si>
  <si>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</si>
  <si>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</si>
  <si>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</si>
  <si>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</si>
  <si>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</si>
  <si>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</si>
  <si>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</si>
  <si>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</si>
  <si>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</si>
  <si>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</si>
  <si>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</si>
  <si>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</si>
  <si>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</si>
  <si>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</si>
  <si>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</si>
  <si>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</si>
  <si>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</si>
  <si>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</si>
  <si>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</si>
  <si>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</si>
  <si>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</si>
  <si>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</si>
  <si>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</si>
  <si>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</si>
  <si>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</si>
  <si>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</si>
  <si>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</si>
  <si>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</si>
  <si>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</si>
  <si>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</si>
  <si>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</si>
  <si>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</si>
  <si>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</si>
  <si>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</si>
  <si>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</si>
  <si>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</si>
  <si>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</si>
  <si>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</si>
  <si>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</si>
  <si>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</si>
  <si>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</si>
  <si>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</si>
  <si>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</si>
  <si>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</si>
  <si>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</si>
  <si>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</si>
  <si>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</si>
  <si>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</si>
  <si>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</si>
  <si>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</si>
  <si>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</si>
  <si>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</si>
  <si>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</si>
  <si>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</si>
  <si>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</si>
  <si>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</si>
  <si>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</si>
  <si>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</si>
  <si>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</si>
  <si>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</si>
  <si>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</si>
  <si>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</si>
  <si>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</si>
  <si>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</si>
  <si>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</si>
  <si>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</si>
  <si>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</si>
  <si>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</si>
  <si>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</si>
  <si>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</si>
  <si>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</si>
  <si>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</si>
  <si>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</si>
  <si>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</si>
  <si>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</si>
  <si>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</si>
  <si>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</si>
  <si>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</si>
  <si>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</si>
  <si>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</si>
  <si>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</si>
  <si>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</si>
  <si>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</si>
  <si>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</si>
  <si>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</si>
  <si>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</si>
  <si>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</si>
  <si>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</si>
  <si>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</si>
  <si>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</si>
  <si>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</si>
  <si>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</si>
  <si>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</si>
  <si>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</si>
  <si>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</si>
  <si>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</si>
  <si>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</si>
  <si>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</si>
  <si>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</si>
  <si>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</si>
  <si>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</si>
  <si>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</si>
  <si>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</si>
  <si>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</si>
  <si>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</si>
  <si>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</si>
  <si>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</si>
  <si>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</si>
  <si>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</si>
  <si>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</si>
  <si>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</si>
  <si>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</si>
  <si>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</si>
  <si>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</si>
  <si>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</si>
  <si>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</si>
  <si>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</si>
  <si>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</si>
  <si>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</si>
  <si>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</si>
  <si>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</si>
  <si>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</si>
  <si>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</si>
  <si>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</si>
  <si>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</si>
  <si>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</si>
  <si>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</si>
  <si>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</si>
  <si>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</si>
  <si>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</si>
  <si>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</si>
  <si>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</si>
  <si>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</si>
  <si>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</si>
  <si>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</si>
  <si>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</si>
  <si>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</si>
  <si>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</si>
  <si>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</si>
  <si>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</si>
  <si>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</si>
  <si>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</si>
  <si>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</si>
  <si>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</si>
  <si>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</si>
  <si>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</si>
  <si>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</si>
  <si>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</si>
  <si>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</si>
  <si>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</si>
  <si>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</si>
  <si>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</si>
  <si>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</si>
  <si>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</si>
  <si>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</si>
  <si>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</si>
  <si>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</si>
  <si>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</si>
  <si>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</si>
  <si>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</si>
  <si>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</si>
  <si>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</si>
  <si>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</si>
  <si>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</si>
  <si>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</si>
  <si>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</si>
  <si>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</si>
  <si>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</si>
  <si>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</si>
  <si>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</si>
  <si>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</si>
  <si>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</si>
  <si>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</si>
  <si>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</si>
  <si>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</si>
  <si>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</si>
  <si>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</si>
  <si>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</si>
  <si>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</si>
  <si>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</si>
  <si>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</si>
  <si>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</si>
  <si>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</si>
  <si>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</si>
  <si>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</si>
  <si>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</si>
  <si>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</si>
  <si>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</si>
  <si>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</si>
  <si>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</si>
  <si>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</si>
  <si>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</si>
  <si>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</si>
  <si>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</si>
  <si>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</si>
  <si>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</si>
  <si>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</si>
  <si>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</si>
  <si>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</si>
  <si>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</si>
  <si>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</si>
  <si>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</si>
  <si>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</si>
  <si>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</si>
  <si>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</si>
  <si>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</si>
  <si>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</si>
  <si>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</si>
  <si>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</si>
  <si>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</si>
  <si>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</si>
  <si>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</si>
  <si>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</si>
  <si>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</si>
  <si>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</si>
  <si>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</si>
  <si>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</si>
  <si>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</si>
  <si>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</si>
  <si>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</si>
  <si>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</si>
  <si>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</si>
  <si>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</si>
  <si>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</si>
  <si>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</si>
  <si>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</si>
  <si>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</si>
  <si>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</si>
  <si>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</si>
  <si>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</si>
  <si>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</si>
  <si>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</si>
  <si>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</si>
  <si>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</si>
  <si>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</si>
  <si>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</si>
  <si>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</si>
  <si>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</si>
  <si>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</si>
  <si>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</si>
  <si>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</si>
  <si>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</si>
  <si>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</si>
  <si>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</si>
  <si>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</si>
  <si>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</si>
  <si>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</si>
  <si>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</si>
  <si>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</si>
  <si>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</si>
  <si>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</si>
  <si>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</si>
  <si>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</si>
  <si>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</si>
  <si>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</si>
  <si>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</si>
  <si>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</si>
  <si>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</si>
  <si>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</si>
  <si>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</si>
  <si>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</si>
  <si>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</si>
  <si>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</si>
  <si>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</si>
  <si>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</si>
  <si>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</si>
  <si>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</si>
  <si>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</si>
  <si>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</si>
  <si>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</si>
  <si>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</si>
  <si>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</si>
  <si>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</si>
  <si>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</si>
  <si>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</si>
  <si>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</si>
  <si>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</si>
  <si>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</si>
  <si>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</si>
  <si>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</si>
  <si>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</si>
  <si>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</si>
  <si>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</si>
  <si>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</si>
  <si>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</si>
  <si>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</si>
  <si>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</si>
  <si>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</si>
  <si>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</si>
  <si>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</si>
  <si>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</si>
  <si>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</si>
  <si>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</si>
  <si>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</si>
  <si>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</si>
  <si>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</si>
  <si>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</si>
  <si>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</si>
  <si>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</si>
  <si>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</si>
  <si>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</si>
  <si>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</si>
  <si>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</si>
  <si>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</si>
  <si>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</si>
  <si>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</si>
  <si>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</si>
  <si>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</si>
  <si>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</si>
  <si>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</si>
  <si>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</si>
  <si>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</si>
  <si>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</si>
  <si>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</si>
  <si>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</si>
  <si>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</si>
  <si>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</si>
  <si>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</si>
  <si>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</si>
  <si>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</si>
  <si>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</si>
  <si>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</si>
  <si>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</si>
  <si>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</si>
  <si>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</si>
  <si>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</si>
  <si>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</si>
  <si>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</si>
  <si>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</si>
  <si>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</si>
  <si>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</si>
  <si>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</si>
  <si>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</si>
  <si>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</si>
  <si>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</si>
  <si>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</si>
  <si>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</si>
  <si>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</si>
  <si>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</si>
  <si>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</si>
  <si>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</si>
  <si>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</si>
  <si>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</si>
  <si>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</si>
  <si>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</si>
  <si>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</si>
  <si>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</si>
  <si>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</si>
  <si>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</si>
  <si>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</si>
  <si>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</si>
  <si>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</si>
  <si>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</si>
  <si>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</si>
  <si>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</si>
  <si>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</si>
  <si>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</si>
  <si>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</si>
  <si>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</si>
  <si>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</si>
  <si>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</si>
  <si>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</si>
  <si>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</si>
  <si>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</si>
  <si>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</si>
  <si>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</si>
  <si>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</si>
  <si>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</si>
  <si>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</si>
  <si>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</si>
  <si>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</si>
  <si>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</si>
  <si>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</si>
  <si>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</si>
  <si>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</si>
  <si>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</si>
  <si>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</si>
  <si>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</si>
  <si>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</si>
  <si>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</si>
  <si>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</si>
  <si>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</si>
  <si>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</si>
  <si>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</si>
  <si>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</si>
  <si>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</si>
  <si>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</si>
  <si>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</si>
  <si>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</si>
  <si>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</si>
  <si>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</si>
  <si>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</si>
  <si>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</si>
  <si>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</si>
  <si>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</si>
  <si>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</si>
  <si>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</si>
  <si>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</si>
  <si>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</si>
  <si>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</si>
  <si>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</si>
  <si>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</si>
  <si>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</si>
  <si>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</si>
  <si>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</si>
  <si>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</si>
  <si>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</si>
  <si>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</si>
  <si>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</si>
  <si>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</si>
  <si>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</si>
  <si>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</si>
  <si>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</si>
  <si>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</si>
  <si>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</si>
  <si>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</si>
  <si>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</si>
  <si>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</si>
  <si>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</si>
  <si>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</si>
  <si>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</si>
  <si>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</si>
  <si>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</si>
  <si>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</si>
  <si>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</si>
  <si>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</si>
  <si>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</si>
  <si>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</si>
  <si>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</si>
  <si>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</si>
  <si>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</si>
  <si>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</si>
  <si>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</si>
  <si>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</si>
  <si>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</si>
  <si>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</si>
  <si>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</si>
  <si>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</si>
  <si>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</si>
  <si>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</si>
  <si>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</si>
  <si>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</si>
  <si>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</si>
  <si>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</si>
  <si>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</si>
  <si>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</si>
  <si>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</si>
  <si>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</si>
  <si>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</si>
  <si>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</si>
  <si>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</si>
  <si>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</si>
  <si>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</si>
  <si>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</si>
  <si>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</si>
  <si>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</si>
  <si>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</si>
  <si>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</si>
  <si>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</si>
  <si>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</si>
  <si>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</si>
  <si>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</si>
  <si>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</si>
  <si>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</si>
  <si>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</si>
  <si>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</si>
  <si>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</si>
  <si>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</si>
  <si>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</si>
  <si>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</si>
  <si>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</si>
  <si>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</si>
  <si>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</si>
  <si>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</si>
  <si>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</si>
  <si>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</si>
  <si>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</si>
  <si>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</si>
  <si>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</si>
  <si>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</si>
  <si>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</si>
  <si>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</si>
  <si>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</si>
  <si>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</si>
  <si>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</si>
  <si>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</si>
  <si>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</si>
  <si>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</si>
  <si>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</si>
  <si>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</si>
  <si>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</si>
  <si>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</si>
  <si>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</si>
  <si>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</si>
  <si>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</si>
  <si>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</si>
  <si>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</si>
  <si>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</si>
  <si>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</si>
  <si>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</si>
  <si>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</si>
  <si>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</si>
  <si>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</si>
  <si>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</si>
  <si>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</si>
  <si>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</si>
  <si>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</si>
  <si>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</si>
  <si>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</si>
  <si>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</si>
  <si>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</si>
  <si>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</si>
  <si>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</si>
  <si>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</si>
  <si>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</si>
  <si>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</si>
  <si>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</si>
  <si>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</si>
  <si>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</si>
  <si>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</si>
  <si>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</si>
  <si>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</si>
  <si>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</si>
  <si>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</si>
  <si>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</si>
  <si>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</si>
  <si>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</si>
  <si>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</si>
  <si>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</si>
  <si>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</si>
  <si>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</si>
  <si>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</si>
  <si>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</si>
  <si>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</si>
  <si>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</si>
  <si>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</si>
  <si>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</si>
  <si>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</si>
  <si>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</si>
  <si>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</si>
  <si>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</si>
  <si>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</si>
  <si>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</si>
  <si>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</si>
  <si>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</si>
  <si>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</si>
  <si>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</si>
  <si>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</si>
  <si>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</si>
  <si>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</si>
  <si>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</si>
  <si>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</si>
  <si>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</si>
  <si>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</si>
  <si>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</si>
  <si>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</si>
  <si>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</si>
  <si>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</si>
  <si>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</si>
  <si>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</si>
  <si>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</si>
  <si>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</si>
  <si>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</si>
  <si>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</si>
  <si>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</si>
  <si>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</si>
  <si>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</si>
  <si>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</si>
  <si>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</si>
  <si>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</si>
  <si>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</si>
  <si>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</si>
  <si>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</si>
  <si>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</si>
  <si>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</si>
  <si>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</si>
  <si>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</si>
  <si>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</si>
  <si>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</si>
  <si>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</si>
  <si>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</si>
  <si>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</si>
  <si>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</si>
  <si>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</si>
  <si>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</si>
  <si>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</si>
  <si>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</si>
  <si>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</si>
  <si>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</si>
  <si>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</si>
  <si>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</si>
  <si>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</si>
  <si>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</si>
  <si>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</si>
  <si>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</si>
  <si>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</si>
  <si>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</si>
  <si>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</si>
  <si>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</si>
  <si>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</si>
  <si>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</si>
  <si>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</si>
  <si>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</si>
  <si>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</si>
  <si>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</si>
  <si>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</si>
  <si>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</si>
  <si>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</si>
  <si>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</si>
  <si>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</si>
  <si>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</si>
  <si>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</si>
  <si>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</si>
  <si>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</si>
  <si>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</si>
  <si>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</si>
  <si>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</si>
  <si>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</si>
  <si>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</si>
  <si>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</si>
  <si>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</si>
  <si>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</si>
  <si>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</si>
  <si>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</si>
  <si>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</si>
  <si>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</si>
  <si>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</si>
  <si>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</si>
  <si>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</si>
  <si>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</si>
  <si>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</si>
  <si>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</si>
  <si>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</si>
  <si>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</si>
  <si>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</si>
  <si>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</si>
  <si>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</si>
  <si>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</si>
  <si>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</si>
  <si>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</si>
  <si>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</si>
  <si>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</si>
  <si>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</si>
  <si>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</si>
  <si>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</si>
  <si>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</si>
  <si>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</si>
  <si>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</si>
  <si>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</si>
  <si>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</si>
  <si>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</si>
  <si>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</si>
  <si>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</si>
  <si>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</si>
  <si>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</si>
  <si>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</si>
  <si>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</si>
  <si>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</si>
  <si>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</si>
  <si>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</si>
  <si>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</si>
  <si>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</si>
  <si>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</si>
  <si>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</si>
  <si>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</si>
  <si>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</si>
  <si>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</si>
  <si>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</si>
  <si>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</si>
  <si>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</si>
  <si>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</si>
  <si>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</si>
  <si>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</si>
  <si>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</si>
  <si>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</si>
  <si>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</si>
  <si>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</si>
  <si>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</si>
  <si>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</si>
  <si>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</si>
  <si>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</si>
  <si>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</si>
  <si>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</si>
  <si>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</si>
  <si>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</si>
  <si>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</si>
  <si>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</si>
  <si>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</si>
  <si>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</si>
  <si>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</si>
  <si>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</si>
  <si>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</si>
  <si>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</si>
  <si>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</si>
  <si>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</si>
  <si>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</si>
  <si>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</si>
  <si>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</si>
  <si>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</si>
  <si>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</si>
  <si>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</si>
  <si>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</si>
  <si>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</si>
  <si>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</si>
  <si>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</si>
  <si>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</si>
  <si>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</si>
  <si>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</si>
  <si>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</si>
  <si>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</si>
  <si>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</si>
  <si>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</si>
  <si>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</si>
  <si>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</si>
  <si>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</si>
  <si>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</si>
  <si>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</si>
  <si>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</si>
  <si>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</si>
  <si>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</si>
  <si>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</si>
  <si>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</si>
  <si>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</si>
  <si>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</si>
  <si>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</si>
  <si>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</si>
  <si>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</si>
  <si>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</si>
  <si>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</si>
  <si>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</si>
  <si>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</si>
  <si>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</si>
  <si>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</si>
  <si>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</si>
  <si>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</si>
  <si>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</si>
  <si>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</si>
  <si>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</si>
  <si>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</si>
  <si>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</si>
  <si>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</si>
  <si>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</si>
  <si>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</si>
  <si>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</si>
  <si>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</si>
  <si>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</si>
  <si>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</si>
  <si>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</si>
  <si>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</si>
  <si>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</si>
  <si>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</si>
  <si>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</si>
  <si>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</si>
  <si>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</si>
  <si>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</si>
  <si>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</si>
  <si>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</si>
  <si>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</si>
  <si>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</si>
  <si>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</si>
  <si>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</si>
  <si>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</si>
  <si>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</si>
  <si>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</si>
  <si>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</si>
  <si>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</si>
  <si>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</si>
  <si>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</si>
  <si>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</si>
  <si>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</si>
  <si>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</si>
  <si>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</si>
  <si>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</si>
  <si>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</si>
  <si>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</si>
  <si>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</si>
  <si>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</si>
  <si>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</si>
  <si>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</si>
  <si>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</si>
  <si>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</si>
  <si>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</si>
  <si>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</si>
  <si>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</si>
  <si>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</si>
  <si>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</si>
  <si>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</si>
  <si>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</si>
  <si>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</si>
  <si>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</si>
  <si>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</si>
  <si>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</si>
  <si>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</si>
  <si>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</si>
  <si>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</si>
  <si>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</si>
  <si>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</si>
  <si>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</si>
  <si>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</si>
  <si>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</si>
  <si>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</si>
  <si>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</si>
  <si>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</si>
  <si>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</si>
  <si>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</si>
  <si>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</si>
  <si>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</si>
  <si>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</si>
  <si>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</si>
  <si>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</si>
  <si>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</si>
  <si>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</si>
  <si>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</si>
  <si>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</si>
  <si>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</si>
  <si>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</si>
  <si>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</si>
  <si>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</si>
  <si>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</si>
  <si>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</si>
  <si>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</si>
  <si>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</si>
  <si>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</si>
  <si>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</si>
  <si>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</si>
  <si>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</si>
  <si>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</si>
  <si>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</si>
  <si>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</si>
  <si>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</si>
  <si>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</si>
  <si>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</si>
  <si>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</si>
  <si>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</si>
  <si>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</si>
  <si>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</si>
  <si>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</si>
  <si>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</si>
  <si>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</si>
  <si>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</si>
  <si>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</si>
  <si>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</si>
  <si>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</si>
  <si>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</si>
  <si>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</si>
  <si>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</si>
  <si>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</si>
  <si>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</si>
  <si>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</si>
  <si>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</si>
  <si>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</si>
  <si>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</si>
  <si>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</si>
  <si>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</si>
  <si>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</si>
  <si>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</si>
  <si>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</si>
  <si>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</si>
  <si>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</si>
  <si>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</si>
  <si>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</si>
  <si>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</si>
  <si>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</si>
  <si>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</si>
  <si>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</si>
  <si>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</si>
  <si>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</si>
  <si>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</si>
  <si>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</si>
  <si>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</si>
  <si>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</si>
  <si>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</si>
  <si>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</si>
  <si>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</si>
  <si>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</si>
  <si>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</si>
  <si>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</si>
  <si>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</si>
  <si>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</si>
  <si>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</si>
  <si>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</si>
  <si>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</si>
  <si>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</si>
  <si>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</si>
  <si>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</si>
  <si>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</si>
  <si>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</si>
  <si>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</si>
  <si>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</si>
  <si>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</si>
  <si>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</si>
  <si>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</si>
  <si>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</si>
  <si>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</si>
  <si>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</si>
  <si>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</si>
  <si>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</si>
  <si>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</si>
  <si>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</si>
  <si>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</si>
  <si>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</si>
  <si>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</si>
  <si>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</si>
  <si>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</si>
  <si>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</si>
  <si>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</si>
  <si>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</si>
  <si>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</si>
  <si>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</si>
  <si>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</si>
  <si>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</si>
  <si>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</si>
  <si>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</si>
  <si>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</si>
  <si>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</si>
  <si>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</si>
  <si>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</si>
  <si>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</si>
  <si>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</si>
  <si>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</si>
  <si>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</si>
  <si>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</si>
  <si>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</si>
  <si>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</si>
  <si>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</si>
  <si>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</si>
  <si>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</si>
  <si>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</si>
  <si>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</si>
  <si>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</si>
  <si>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</si>
  <si>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</si>
  <si>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</si>
  <si>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</si>
  <si>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</si>
  <si>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</si>
  <si>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</si>
  <si>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</si>
  <si>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</si>
  <si>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</si>
  <si>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</si>
  <si>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</si>
  <si>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</si>
  <si>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</si>
  <si>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</si>
  <si>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</si>
  <si>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</si>
  <si>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</si>
  <si>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</si>
  <si>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</si>
  <si>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</si>
  <si>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</si>
  <si>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</si>
  <si>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</si>
  <si>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</si>
  <si>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</si>
  <si>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</si>
  <si>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</si>
  <si>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</si>
  <si>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</si>
  <si>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</si>
  <si>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</si>
  <si>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</si>
  <si>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</si>
  <si>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</si>
  <si>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</si>
  <si>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</si>
  <si>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</si>
  <si>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</si>
  <si>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</si>
  <si>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</si>
  <si>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</si>
  <si>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</si>
  <si>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</si>
  <si>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</si>
  <si>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</si>
  <si>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</si>
  <si>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</si>
  <si>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</si>
  <si>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</si>
  <si>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</si>
  <si>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</si>
  <si>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</si>
  <si>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</si>
  <si>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</si>
  <si>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</si>
  <si>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</si>
  <si>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</si>
  <si>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</si>
  <si>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</si>
  <si>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</si>
  <si>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</si>
  <si>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</si>
  <si>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</si>
  <si>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</si>
  <si>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</si>
  <si>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</si>
  <si>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</si>
  <si>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</si>
  <si>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</si>
  <si>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</si>
  <si>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</si>
  <si>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</si>
  <si>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</si>
  <si>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</si>
  <si>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</si>
  <si>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</si>
  <si>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</si>
  <si>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</si>
  <si>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</si>
  <si>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</si>
  <si>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</si>
  <si>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</si>
  <si>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</si>
  <si>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</si>
  <si>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</si>
  <si>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</si>
  <si>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</si>
  <si>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</si>
  <si>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</si>
  <si>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</si>
  <si>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</si>
  <si>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</si>
  <si>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</si>
  <si>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</si>
  <si>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</si>
  <si>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</si>
  <si>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</si>
  <si>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</si>
  <si>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</si>
  <si>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</si>
  <si>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</si>
  <si>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</si>
  <si>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</si>
  <si>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</si>
  <si>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</si>
  <si>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</si>
  <si>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</si>
  <si>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</si>
  <si>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</si>
  <si>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</si>
  <si>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</si>
  <si>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</si>
  <si>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</si>
  <si>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</si>
  <si>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</si>
  <si>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</si>
  <si>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</si>
  <si>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</si>
  <si>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</si>
  <si>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</si>
  <si>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</si>
  <si>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</si>
  <si>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</si>
  <si>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</si>
  <si>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</si>
  <si>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</si>
  <si>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</si>
  <si>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</si>
  <si>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</si>
  <si>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</si>
  <si>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</si>
  <si>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</si>
  <si>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</si>
  <si>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</si>
  <si>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</si>
  <si>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</si>
  <si>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</si>
  <si>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</si>
  <si>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</si>
  <si>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</si>
  <si>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</si>
  <si>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</si>
  <si>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</si>
  <si>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</si>
  <si>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</si>
  <si>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</si>
  <si>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</si>
  <si>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</si>
  <si>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</si>
  <si>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</si>
  <si>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</si>
  <si>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</si>
  <si>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</si>
  <si>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</si>
  <si>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</si>
  <si>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</si>
  <si>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</si>
  <si>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</si>
  <si>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</si>
  <si>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</si>
  <si>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</si>
  <si>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</si>
  <si>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</si>
  <si>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</si>
  <si>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</si>
  <si>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</si>
  <si>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</si>
  <si>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</si>
  <si>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</si>
  <si>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</si>
  <si>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</si>
  <si>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</si>
  <si>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</si>
  <si>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</si>
  <si>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</si>
  <si>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</si>
  <si>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</si>
  <si>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</si>
  <si>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</si>
  <si>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</si>
  <si>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</si>
  <si>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</si>
  <si>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</si>
  <si>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</si>
  <si>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</si>
  <si>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</si>
  <si>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</si>
  <si>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</si>
  <si>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</si>
  <si>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</si>
  <si>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</si>
  <si>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</si>
  <si>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</si>
  <si>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</si>
  <si>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</si>
  <si>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</si>
  <si>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</si>
  <si>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</si>
  <si>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</si>
  <si>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</si>
  <si>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</si>
  <si>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</si>
  <si>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</si>
  <si>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</si>
  <si>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</si>
  <si>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</si>
  <si>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</si>
  <si>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</si>
  <si>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</si>
  <si>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</si>
  <si>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</si>
  <si>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</si>
  <si>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</si>
  <si>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</si>
  <si>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</si>
  <si>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</si>
  <si>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</si>
  <si>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</si>
  <si>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</si>
  <si>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</si>
  <si>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</si>
  <si>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</si>
  <si>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</si>
  <si>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</si>
  <si>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</si>
  <si>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</si>
  <si>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</si>
  <si>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</si>
  <si>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</si>
  <si>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</si>
  <si>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</si>
  <si>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</si>
  <si>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</si>
  <si>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</si>
  <si>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</si>
  <si>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</si>
  <si>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</si>
  <si>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</si>
  <si>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</si>
  <si>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</si>
  <si>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</si>
  <si>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</si>
  <si>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</si>
  <si>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</si>
  <si>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</si>
  <si>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</si>
  <si>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</si>
  <si>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</si>
  <si>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</si>
  <si>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</si>
  <si>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</si>
  <si>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</si>
  <si>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</si>
  <si>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</si>
  <si>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</si>
  <si>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</si>
  <si>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</si>
  <si>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</si>
  <si>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</si>
  <si>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</si>
  <si>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</si>
  <si>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</si>
  <si>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</si>
  <si>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</si>
  <si>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</si>
  <si>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</si>
  <si>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</si>
  <si>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</si>
  <si>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</si>
  <si>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</si>
  <si>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</si>
  <si>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</si>
  <si>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</si>
  <si>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</si>
  <si>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</si>
  <si>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</si>
  <si>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</si>
  <si>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</si>
  <si>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</si>
  <si>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</si>
  <si>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</si>
  <si>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</si>
  <si>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</si>
  <si>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</si>
  <si>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</si>
  <si>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</si>
  <si>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</si>
  <si>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</si>
  <si>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</si>
  <si>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</si>
  <si>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</si>
  <si>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</si>
  <si>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</si>
  <si>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</si>
  <si>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</si>
  <si>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</si>
  <si>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</si>
  <si>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</si>
  <si>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</si>
  <si>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</si>
  <si>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</si>
  <si>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</si>
  <si>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</si>
  <si>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</si>
  <si>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</si>
  <si>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</si>
  <si>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</si>
  <si>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</si>
  <si>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</si>
  <si>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</si>
  <si>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</si>
  <si>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</si>
  <si>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</si>
  <si>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</si>
  <si>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</si>
  <si>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</si>
  <si>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</si>
  <si>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</si>
  <si>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</si>
  <si>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</si>
  <si>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</si>
  <si>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</si>
  <si>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</si>
  <si>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</si>
  <si>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</si>
  <si>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</si>
  <si>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</si>
  <si>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</si>
  <si>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</si>
  <si>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</si>
  <si>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</si>
  <si>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</si>
  <si>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</si>
  <si>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</si>
  <si>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</si>
  <si>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</si>
  <si>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</si>
  <si>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</si>
  <si>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</si>
  <si>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</si>
  <si>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</si>
  <si>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</si>
  <si>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</si>
  <si>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</si>
  <si>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</si>
  <si>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</si>
  <si>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</si>
  <si>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</si>
  <si>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</si>
  <si>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</si>
  <si>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</si>
  <si>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</si>
  <si>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</si>
  <si>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</si>
  <si>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</si>
  <si>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</si>
  <si>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</si>
  <si>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</si>
  <si>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</si>
  <si>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</si>
  <si>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</si>
  <si>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</si>
  <si>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</si>
  <si>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</si>
  <si>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</si>
  <si>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</si>
  <si>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</si>
  <si>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</si>
  <si>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</si>
  <si>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</si>
  <si>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</si>
  <si>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</si>
  <si>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</si>
  <si>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</si>
  <si>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</si>
  <si>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</si>
  <si>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</si>
  <si>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</si>
  <si>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</si>
  <si>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</si>
  <si>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</si>
  <si>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</si>
  <si>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</si>
  <si>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</si>
  <si>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</si>
  <si>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</si>
  <si>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</si>
  <si>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</si>
  <si>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</si>
  <si>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</si>
  <si>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</si>
  <si>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</si>
  <si>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</si>
  <si>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</si>
  <si>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</si>
  <si>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</si>
  <si>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</si>
  <si>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</si>
  <si>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</si>
  <si>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</si>
  <si>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</si>
  <si>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</si>
  <si>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</si>
  <si>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</si>
  <si>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</si>
  <si>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</si>
  <si>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</si>
  <si>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</si>
  <si>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</si>
  <si>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</si>
  <si>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</si>
  <si>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</si>
  <si>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</si>
  <si>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</si>
  <si>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</si>
  <si>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</si>
  <si>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</si>
  <si>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</si>
  <si>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</si>
  <si>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</si>
  <si>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</si>
  <si>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</si>
  <si>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</si>
  <si>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</si>
  <si>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</si>
  <si>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</si>
  <si>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</si>
  <si>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</si>
  <si>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</si>
  <si>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</si>
  <si>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</si>
  <si>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</si>
  <si>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</si>
  <si>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</si>
  <si>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</si>
  <si>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</si>
  <si>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</si>
  <si>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</si>
  <si>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</si>
  <si>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</si>
  <si>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</si>
  <si>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</si>
  <si>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</si>
  <si>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</si>
  <si>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</si>
  <si>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</si>
  <si>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</si>
  <si>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</si>
  <si>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</si>
  <si>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</si>
  <si>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</si>
  <si>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</si>
  <si>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</si>
  <si>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</si>
  <si>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</si>
  <si>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</si>
  <si>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</si>
  <si>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</si>
  <si>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</si>
  <si>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</si>
  <si>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</si>
  <si>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</si>
  <si>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</si>
  <si>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</si>
  <si>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</si>
  <si>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</si>
  <si>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</si>
  <si>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</si>
  <si>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</si>
  <si>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</si>
  <si>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</si>
  <si>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</si>
  <si>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</si>
  <si>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</si>
  <si>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</si>
  <si>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</si>
  <si>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</si>
  <si>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</si>
  <si>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</si>
  <si>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</si>
  <si>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</si>
  <si>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</si>
  <si>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</si>
  <si>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</si>
  <si>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</si>
  <si>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</si>
  <si>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</si>
  <si>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</si>
  <si>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</si>
  <si>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</si>
  <si>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</si>
  <si>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</si>
  <si>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</si>
  <si>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</si>
  <si>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</si>
  <si>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</si>
  <si>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</si>
  <si>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</si>
  <si>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</si>
  <si>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</si>
  <si>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</si>
  <si>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</si>
  <si>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</si>
  <si>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</si>
  <si>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</si>
  <si>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</si>
  <si>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</si>
  <si>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</si>
  <si>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</si>
  <si>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</si>
  <si>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</si>
  <si>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</si>
  <si>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</si>
  <si>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</si>
  <si>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</si>
  <si>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</si>
  <si>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</si>
  <si>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</si>
  <si>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</si>
  <si>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</si>
  <si>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</si>
  <si>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</si>
  <si>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</si>
  <si>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</si>
  <si>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</si>
  <si>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</si>
  <si>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</si>
  <si>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</si>
  <si>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</si>
  <si>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</si>
  <si>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</si>
  <si>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</si>
  <si>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</si>
  <si>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</si>
  <si>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</si>
  <si>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</si>
  <si>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</si>
  <si>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</si>
  <si>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</si>
  <si>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</si>
  <si>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</si>
  <si>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</si>
  <si>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</si>
  <si>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</si>
  <si>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</si>
  <si>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</si>
  <si>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</si>
  <si>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</si>
  <si>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</si>
  <si>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</si>
  <si>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</si>
  <si>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</si>
  <si>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</si>
  <si>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</si>
  <si>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</si>
  <si>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</si>
  <si>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</si>
  <si>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</si>
  <si>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</si>
  <si>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</si>
  <si>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</si>
  <si>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</si>
  <si>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</si>
  <si>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</si>
  <si>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</si>
  <si>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</si>
  <si>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</si>
  <si>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</si>
  <si>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</si>
  <si>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</si>
  <si>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</si>
  <si>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</si>
  <si>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</si>
  <si>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</si>
  <si>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</si>
  <si>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</si>
  <si>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</si>
  <si>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</si>
  <si>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</si>
  <si>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</si>
  <si>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</si>
  <si>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</si>
  <si>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</si>
  <si>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</si>
  <si>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</si>
  <si>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</si>
  <si>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</si>
  <si>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</si>
  <si>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</si>
  <si>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</si>
  <si>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</si>
  <si>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</si>
  <si>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</si>
  <si>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</si>
  <si>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</si>
  <si>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</si>
  <si>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</si>
  <si>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</si>
  <si>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</si>
  <si>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</si>
  <si>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</si>
  <si>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</si>
  <si>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</si>
  <si>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</si>
  <si>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</si>
  <si>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</si>
  <si>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</si>
  <si>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</si>
  <si>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</si>
  <si>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</si>
  <si>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</si>
  <si>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</si>
  <si>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</si>
  <si>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</si>
  <si>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</si>
  <si>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</si>
  <si>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</si>
  <si>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</si>
  <si>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</si>
  <si>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</si>
  <si>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</si>
  <si>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</si>
  <si>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</si>
  <si>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</si>
  <si>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</si>
  <si>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</si>
  <si>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</si>
  <si>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</si>
  <si>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</si>
  <si>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</si>
  <si>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</si>
  <si>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</si>
  <si>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</si>
  <si>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</si>
  <si>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</si>
  <si>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</si>
  <si>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</si>
  <si>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</si>
  <si>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</si>
  <si>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</si>
  <si>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</si>
  <si>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</si>
  <si>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</si>
  <si>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</si>
  <si>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</si>
  <si>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</si>
  <si>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</si>
  <si>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</si>
  <si>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</si>
  <si>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</si>
  <si>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</si>
  <si>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</si>
  <si>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</si>
  <si>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</si>
  <si>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</si>
  <si>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</si>
  <si>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</si>
  <si>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</si>
  <si>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</si>
  <si>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</si>
  <si>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</si>
  <si>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</si>
  <si>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</si>
  <si>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</si>
  <si>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</si>
  <si>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</si>
  <si>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</si>
  <si>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</si>
  <si>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</si>
  <si>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</si>
  <si>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</si>
  <si>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</si>
  <si>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</si>
  <si>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</si>
  <si>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</si>
  <si>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</si>
  <si>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</si>
  <si>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</si>
  <si>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</si>
  <si>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</si>
  <si>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</si>
  <si>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</si>
  <si>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</si>
  <si>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</si>
  <si>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</si>
  <si>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</si>
  <si>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</si>
  <si>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</si>
  <si>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</si>
  <si>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</si>
  <si>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</si>
  <si>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</si>
  <si>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</si>
  <si>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</si>
  <si>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</si>
  <si>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</si>
  <si>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</si>
  <si>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</si>
  <si>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</si>
  <si>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</si>
  <si>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</si>
  <si>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</si>
  <si>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</si>
  <si>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</si>
  <si>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</si>
  <si>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</si>
  <si>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</si>
  <si>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</si>
  <si>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</si>
  <si>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</si>
  <si>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</si>
  <si>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</si>
  <si>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</si>
  <si>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</si>
  <si>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</si>
  <si>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</si>
  <si>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</si>
  <si>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</si>
  <si>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</si>
  <si>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</si>
  <si>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</si>
  <si>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</si>
  <si>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</si>
  <si>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</si>
  <si>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</si>
  <si>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</si>
  <si>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</si>
  <si>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</si>
  <si>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</si>
  <si>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</si>
  <si>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</si>
  <si>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</si>
  <si>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</si>
  <si>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</si>
  <si>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</si>
  <si>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</si>
  <si>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</si>
  <si>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</si>
  <si>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</si>
  <si>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</si>
  <si>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</si>
  <si>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</si>
  <si>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</si>
  <si>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</si>
  <si>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</si>
  <si>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</si>
  <si>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</si>
  <si>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</si>
  <si>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</si>
  <si>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</si>
  <si>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</si>
  <si>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</si>
  <si>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</si>
  <si>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</si>
  <si>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</si>
  <si>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</si>
  <si>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</si>
  <si>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</si>
  <si>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</si>
  <si>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</si>
  <si>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</si>
  <si>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</si>
  <si>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</si>
  <si>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</si>
  <si>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</si>
  <si>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</si>
  <si>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</si>
  <si>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</si>
  <si>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</si>
  <si>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</si>
  <si>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</si>
  <si>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</si>
  <si>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</si>
  <si>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</si>
  <si>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</si>
  <si>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</si>
  <si>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</si>
  <si>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</si>
  <si>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</si>
  <si>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</si>
  <si>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</si>
  <si>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</si>
  <si>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</si>
  <si>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</si>
  <si>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</si>
  <si>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</si>
  <si>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</si>
  <si>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</si>
  <si>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</si>
  <si>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</si>
  <si>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</si>
  <si>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</si>
  <si>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</si>
  <si>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</si>
  <si>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</si>
  <si>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</si>
  <si>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</si>
  <si>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</si>
  <si>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</si>
  <si>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</si>
  <si>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</si>
  <si>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</si>
  <si>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</si>
  <si>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</si>
  <si>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</si>
  <si>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</si>
  <si>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</si>
  <si>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</si>
  <si>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</si>
  <si>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</si>
  <si>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</si>
  <si>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</si>
  <si>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</si>
  <si>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</si>
  <si>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</si>
  <si>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</si>
  <si>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</si>
  <si>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</si>
  <si>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</si>
  <si>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</si>
  <si>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</si>
  <si>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</si>
  <si>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</si>
  <si>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</si>
  <si>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</si>
  <si>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</si>
  <si>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</si>
  <si>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</si>
  <si>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</si>
  <si>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</si>
  <si>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</si>
  <si>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</si>
  <si>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</si>
  <si>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</si>
  <si>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</si>
  <si>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</si>
  <si>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</si>
  <si>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</si>
  <si>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</si>
  <si>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</si>
  <si>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</si>
  <si>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</si>
  <si>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</si>
  <si>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</si>
  <si>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</si>
  <si>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</si>
  <si>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</si>
  <si>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</si>
  <si>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</si>
  <si>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</si>
  <si>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</si>
  <si>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</si>
  <si>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</si>
  <si>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</si>
  <si>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</si>
  <si>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</si>
  <si>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</si>
  <si>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</si>
  <si>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</si>
  <si>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</si>
  <si>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</si>
  <si>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</si>
  <si>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</si>
  <si>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</si>
  <si>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</si>
  <si>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</si>
  <si>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</si>
  <si>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</si>
  <si>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</si>
  <si>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</si>
  <si>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</si>
  <si>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</si>
  <si>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</si>
  <si>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</si>
  <si>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</si>
  <si>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</si>
  <si>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</si>
  <si>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</si>
  <si>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</si>
  <si>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</si>
  <si>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</si>
  <si>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</si>
  <si>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</si>
  <si>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</si>
  <si>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</si>
  <si>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</si>
  <si>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</si>
  <si>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</si>
  <si>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</si>
  <si>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</si>
  <si>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</si>
  <si>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</si>
  <si>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</si>
  <si>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</si>
  <si>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</si>
  <si>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</si>
  <si>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</si>
  <si>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</si>
  <si>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</si>
  <si>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</si>
  <si>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</si>
  <si>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</si>
  <si>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</si>
  <si>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</si>
  <si>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</si>
  <si>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</si>
  <si>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</si>
  <si>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</si>
  <si>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</si>
  <si>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</si>
  <si>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</si>
  <si>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</si>
  <si>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</si>
  <si>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</si>
  <si>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</si>
  <si>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</si>
  <si>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</si>
  <si>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</si>
  <si>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</si>
  <si>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</si>
  <si>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</si>
  <si>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</si>
  <si>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</si>
  <si>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</si>
  <si>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</si>
  <si>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</si>
  <si>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</si>
  <si>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</si>
  <si>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</si>
  <si>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</si>
  <si>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</si>
  <si>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</si>
  <si>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</si>
  <si>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</si>
  <si>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</si>
  <si>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</si>
  <si>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</si>
  <si>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</si>
  <si>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</si>
  <si>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</si>
  <si>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</si>
  <si>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</si>
  <si>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</si>
  <si>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</si>
  <si>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</si>
  <si>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</si>
  <si>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</si>
  <si>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</si>
  <si>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</si>
  <si>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</si>
  <si>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</si>
  <si>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</si>
  <si>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</si>
  <si>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</si>
  <si>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</si>
  <si>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</si>
  <si>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</si>
  <si>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</si>
  <si>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</si>
  <si>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</si>
  <si>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</si>
  <si>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</si>
  <si>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</si>
  <si>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</si>
  <si>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</si>
  <si>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</si>
  <si>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</si>
  <si>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</si>
  <si>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</si>
  <si>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</si>
  <si>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</si>
  <si>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</si>
  <si>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</si>
  <si>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</si>
  <si>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</si>
  <si>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</si>
  <si>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</si>
  <si>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</si>
  <si>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</si>
  <si>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</si>
  <si>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</si>
  <si>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</si>
  <si>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</si>
  <si>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</si>
  <si>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</si>
  <si>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</si>
  <si>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</si>
  <si>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</si>
  <si>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</si>
  <si>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</si>
  <si>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</si>
  <si>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</si>
  <si>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</si>
  <si>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</si>
  <si>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</si>
  <si>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</si>
  <si>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</si>
  <si>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</si>
  <si>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</si>
  <si>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</si>
  <si>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</si>
  <si>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</si>
  <si>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</si>
  <si>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</si>
  <si>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</si>
  <si>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</si>
  <si>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</si>
  <si>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</si>
  <si>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</si>
  <si>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</si>
  <si>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</si>
  <si>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</si>
  <si>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</si>
  <si>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</si>
  <si>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</si>
  <si>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</si>
  <si>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</si>
  <si>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</si>
  <si>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</si>
  <si>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</si>
  <si>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</si>
  <si>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</si>
  <si>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</si>
  <si>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</si>
  <si>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</si>
  <si>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</si>
  <si>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</si>
  <si>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</si>
  <si>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</si>
  <si>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</si>
  <si>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</si>
  <si>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</si>
  <si>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</si>
  <si>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</si>
  <si>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</si>
  <si>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</si>
  <si>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</si>
  <si>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</si>
  <si>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</si>
  <si>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</si>
  <si>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</si>
  <si>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</si>
  <si>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</si>
  <si>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</si>
  <si>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</si>
  <si>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</si>
  <si>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</si>
  <si>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</si>
  <si>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</si>
  <si>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</si>
  <si>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</si>
  <si>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</si>
  <si>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</si>
  <si>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</si>
  <si>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</si>
  <si>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</si>
  <si>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</si>
  <si>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</si>
  <si>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</si>
  <si>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</si>
  <si>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</si>
  <si>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</si>
  <si>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</si>
  <si>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</si>
  <si>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</si>
  <si>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</si>
  <si>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</si>
  <si>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</si>
  <si>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</si>
  <si>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</si>
  <si>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</si>
  <si>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</si>
  <si>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</si>
  <si>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</si>
  <si>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</si>
  <si>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</si>
  <si>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</si>
  <si>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</si>
  <si>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</si>
  <si>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</si>
  <si>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</si>
  <si>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</si>
  <si>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</si>
  <si>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</si>
  <si>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</si>
  <si>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</si>
  <si>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</si>
  <si>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</si>
  <si>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</si>
  <si>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</si>
  <si>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</si>
  <si>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</si>
  <si>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</si>
  <si>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</si>
  <si>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</si>
  <si>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</si>
  <si>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</si>
  <si>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</si>
  <si>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</si>
  <si>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</si>
  <si>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</si>
  <si>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</si>
  <si>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</si>
  <si>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</si>
  <si>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</si>
  <si>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</si>
  <si>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</si>
  <si>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</si>
  <si>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</si>
  <si>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</si>
  <si>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</si>
  <si>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</si>
  <si>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</si>
  <si>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</si>
  <si>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</si>
  <si>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</si>
  <si>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</si>
  <si>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</si>
  <si>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</si>
  <si>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</si>
  <si>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</si>
  <si>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</si>
  <si>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</si>
  <si>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</si>
  <si>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</si>
  <si>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</si>
  <si>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</si>
  <si>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</si>
  <si>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</si>
  <si>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</si>
  <si>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</si>
  <si>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</si>
  <si>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</si>
  <si>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</si>
  <si>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</si>
  <si>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</si>
  <si>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</si>
  <si>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</si>
  <si>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</si>
  <si>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</si>
  <si>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</si>
  <si>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</si>
  <si>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</si>
  <si>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</si>
  <si>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</si>
  <si>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</si>
  <si>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</si>
  <si>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</si>
  <si>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</si>
  <si>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</si>
  <si>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</si>
  <si>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</si>
  <si>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</si>
  <si>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</si>
  <si>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</si>
  <si>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</si>
  <si>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</si>
  <si>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</si>
  <si>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</si>
  <si>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</si>
  <si>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</si>
  <si>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</si>
  <si>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</si>
  <si>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</si>
  <si>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</si>
  <si>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</si>
  <si>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</si>
  <si>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</si>
  <si>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</si>
  <si>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</si>
  <si>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</si>
  <si>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</si>
  <si>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</si>
  <si>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</si>
  <si>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</si>
  <si>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</si>
  <si>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</si>
  <si>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</si>
  <si>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</si>
  <si>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</si>
  <si>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</si>
  <si>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</si>
  <si>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</si>
  <si>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</si>
  <si>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</si>
  <si>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</si>
  <si>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</si>
  <si>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</si>
  <si>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</si>
  <si>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</si>
  <si>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</si>
  <si>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</si>
  <si>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</si>
  <si>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</si>
  <si>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</si>
  <si>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</si>
  <si>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</si>
  <si>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</si>
  <si>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</si>
  <si>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</si>
  <si>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</si>
  <si>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</si>
  <si>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</si>
  <si>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</si>
  <si>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</si>
  <si>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</si>
  <si>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</si>
  <si>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</si>
  <si>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</si>
  <si>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</si>
  <si>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</si>
  <si>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</si>
  <si>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</si>
  <si>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</si>
  <si>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</si>
  <si>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</si>
  <si>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</si>
  <si>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</si>
  <si>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</si>
  <si>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</si>
  <si>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</si>
  <si>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</si>
  <si>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</si>
  <si>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</si>
  <si>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</si>
  <si>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</si>
  <si>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</si>
  <si>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</si>
  <si>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</si>
  <si>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</si>
  <si>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</si>
  <si>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</si>
  <si>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</si>
  <si>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</si>
  <si>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</si>
  <si>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</si>
  <si>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</si>
  <si>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</si>
  <si>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</si>
  <si>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</si>
  <si>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</si>
  <si>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</si>
  <si>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</si>
  <si>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</si>
  <si>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</si>
  <si>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</si>
  <si>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</si>
  <si>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</si>
  <si>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</si>
  <si>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</si>
  <si>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</si>
  <si>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</si>
  <si>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</si>
  <si>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</si>
  <si>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</si>
  <si>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</si>
  <si>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</si>
  <si>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</si>
  <si>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</si>
  <si>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</si>
  <si>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</si>
  <si>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</si>
  <si>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</si>
  <si>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</si>
  <si>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</si>
  <si>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</si>
  <si>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</si>
  <si>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</si>
  <si>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</si>
  <si>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</si>
  <si>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</si>
  <si>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</si>
  <si>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</si>
  <si>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</si>
  <si>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</si>
  <si>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</si>
  <si>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</si>
  <si>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</si>
  <si>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</si>
  <si>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</si>
  <si>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</si>
  <si>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</si>
  <si>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</si>
  <si>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</si>
  <si>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</si>
  <si>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</si>
  <si>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</si>
  <si>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</si>
  <si>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</si>
  <si>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</si>
  <si>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</si>
  <si>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</si>
  <si>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</si>
  <si>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</si>
  <si>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</si>
  <si>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</si>
  <si>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</si>
  <si>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</si>
  <si>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</si>
  <si>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</si>
  <si>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</si>
  <si>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</si>
  <si>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</si>
  <si>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</si>
  <si>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</si>
  <si>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</si>
  <si>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</si>
  <si>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</si>
  <si>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</si>
  <si>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</si>
  <si>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</si>
  <si>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</si>
  <si>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</si>
  <si>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</si>
  <si>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</si>
  <si>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</si>
  <si>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</si>
  <si>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</si>
  <si>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</si>
  <si>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</si>
  <si>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</si>
  <si>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</si>
  <si>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</si>
  <si>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</si>
  <si>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</si>
  <si>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</si>
  <si>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</si>
  <si>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</si>
  <si>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</si>
  <si>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</si>
  <si>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</si>
  <si>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</si>
  <si>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</si>
  <si>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</si>
  <si>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</si>
  <si>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</si>
  <si>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</si>
  <si>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</si>
  <si>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</si>
  <si>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</si>
  <si>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</si>
  <si>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</si>
  <si>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</si>
  <si>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</si>
  <si>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</si>
  <si>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</si>
  <si>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</si>
  <si>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</si>
  <si>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</si>
  <si>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</si>
  <si>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</si>
  <si>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</si>
  <si>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</si>
  <si>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</si>
  <si>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</si>
  <si>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</si>
  <si>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</si>
  <si>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</si>
  <si>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</si>
  <si>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</si>
  <si>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</si>
  <si>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</si>
  <si>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</si>
  <si>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</si>
  <si>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</si>
  <si>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</si>
  <si>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</si>
  <si>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</si>
  <si>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</si>
  <si>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</si>
  <si>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</si>
  <si>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</si>
  <si>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</si>
  <si>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</si>
  <si>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</si>
  <si>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</si>
  <si>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</si>
  <si>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</si>
  <si>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</si>
  <si>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</si>
  <si>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</si>
  <si>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</si>
  <si>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</si>
  <si>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</si>
  <si>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</si>
  <si>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</si>
  <si>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</si>
  <si>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</si>
  <si>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</si>
  <si>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</si>
  <si>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</si>
  <si>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</si>
  <si>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</si>
  <si>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</si>
  <si>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</si>
  <si>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</si>
  <si>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</si>
  <si>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</si>
  <si>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</si>
  <si>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</si>
  <si>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</si>
  <si>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</si>
  <si>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</si>
  <si>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</si>
  <si>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</si>
  <si>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</si>
  <si>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</si>
  <si>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</si>
  <si>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</si>
  <si>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</si>
  <si>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</si>
  <si>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</si>
  <si>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</si>
  <si>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</si>
  <si>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</si>
  <si>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</si>
  <si>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</si>
  <si>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</si>
  <si>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</si>
  <si>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</si>
  <si>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</si>
  <si>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</si>
  <si>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</si>
  <si>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</si>
  <si>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</si>
  <si>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</si>
  <si>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</si>
  <si>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</si>
  <si>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</si>
  <si>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</si>
  <si>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</si>
  <si>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</si>
  <si>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</si>
  <si>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</si>
  <si>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</si>
  <si>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</si>
  <si>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</si>
  <si>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</si>
  <si>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</si>
  <si>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</si>
  <si>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</si>
  <si>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</si>
  <si>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</si>
  <si>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</si>
  <si>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</si>
  <si>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</si>
  <si>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</si>
  <si>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</si>
  <si>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</si>
  <si>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</si>
  <si>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</si>
  <si>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</si>
  <si>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</si>
  <si>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</si>
  <si>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</si>
  <si>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</si>
  <si>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</si>
  <si>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</si>
  <si>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</si>
  <si>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</si>
  <si>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</si>
  <si>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</si>
  <si>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</si>
  <si>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</si>
  <si>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</si>
  <si>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</si>
  <si>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</si>
  <si>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</si>
  <si>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</si>
  <si>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</si>
  <si>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</si>
  <si>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</si>
  <si>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</si>
  <si>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</si>
  <si>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</si>
  <si>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</si>
  <si>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</si>
  <si>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</si>
  <si>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</si>
  <si>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</si>
  <si>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</si>
  <si>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</si>
  <si>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</si>
  <si>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</si>
  <si>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</si>
  <si>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</si>
  <si>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</si>
  <si>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</si>
  <si>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</si>
  <si>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</si>
  <si>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</si>
  <si>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</si>
  <si>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</si>
  <si>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</si>
  <si>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</si>
  <si>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</si>
  <si>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</si>
  <si>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</si>
  <si>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</si>
  <si>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</si>
  <si>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</si>
  <si>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</si>
  <si>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</si>
  <si>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</si>
  <si>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</si>
  <si>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</si>
  <si>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</si>
  <si>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</si>
  <si>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</si>
  <si>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</si>
  <si>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</si>
  <si>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</si>
  <si>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</si>
  <si>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</si>
  <si>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</si>
  <si>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</si>
  <si>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</si>
  <si>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</si>
  <si>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</si>
  <si>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</si>
  <si>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</si>
  <si>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</si>
  <si>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</si>
  <si>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</si>
  <si>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</si>
  <si>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</si>
  <si>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</si>
  <si>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</si>
  <si>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</si>
  <si>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</si>
  <si>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</si>
  <si>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</si>
  <si>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</si>
  <si>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</si>
  <si>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</si>
  <si>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</si>
  <si>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</si>
  <si>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</si>
  <si>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</si>
  <si>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</si>
  <si>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</si>
  <si>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</si>
  <si>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</si>
  <si>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</si>
  <si>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</si>
  <si>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</si>
  <si>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</si>
  <si>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</si>
  <si>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</si>
  <si>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</si>
  <si>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</si>
  <si>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</si>
  <si>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</si>
  <si>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</si>
  <si>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</si>
  <si>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</si>
  <si>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</si>
  <si>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</si>
  <si>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</si>
  <si>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</si>
  <si>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</si>
  <si>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</si>
  <si>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</si>
  <si>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</si>
  <si>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</si>
  <si>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</si>
  <si>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</si>
  <si>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</si>
  <si>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</si>
  <si>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</si>
  <si>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</si>
  <si>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</si>
  <si>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</si>
  <si>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</si>
  <si>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</si>
  <si>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</si>
  <si>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</si>
  <si>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</si>
  <si>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</si>
  <si>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</si>
  <si>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</si>
  <si>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</si>
  <si>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</si>
  <si>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</si>
  <si>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</si>
  <si>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</si>
  <si>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</si>
  <si>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</si>
  <si>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</si>
  <si>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</si>
  <si>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</si>
  <si>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</si>
  <si>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</si>
  <si>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</si>
  <si>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</si>
  <si>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</si>
  <si>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</si>
  <si>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</si>
  <si>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</si>
  <si>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</si>
  <si>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</si>
  <si>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</si>
  <si>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</si>
  <si>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</si>
  <si>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</si>
  <si>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</si>
  <si>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</si>
  <si>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</si>
  <si>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</si>
  <si>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</si>
  <si>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</si>
  <si>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</si>
  <si>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</si>
  <si>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</si>
  <si>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</si>
  <si>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</si>
  <si>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</si>
  <si>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</si>
  <si>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</si>
  <si>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</si>
  <si>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</si>
  <si>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</si>
  <si>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</si>
  <si>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</si>
  <si>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</si>
  <si>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</si>
  <si>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</si>
  <si>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</si>
  <si>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</si>
  <si>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</si>
  <si>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</si>
  <si>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</si>
  <si>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</si>
  <si>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</si>
  <si>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</si>
  <si>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</si>
  <si>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</si>
  <si>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</si>
  <si>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</si>
  <si>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</si>
  <si>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</si>
  <si>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</si>
  <si>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</si>
  <si>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</si>
  <si>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</si>
  <si>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</si>
  <si>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</si>
  <si>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</si>
  <si>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</si>
  <si>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</si>
  <si>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</si>
  <si>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</si>
  <si>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</si>
  <si>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</si>
  <si>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</si>
  <si>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</si>
  <si>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</si>
  <si>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</si>
  <si>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</si>
  <si>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</si>
  <si>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</si>
  <si>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</si>
  <si>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</si>
  <si>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</si>
  <si>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</si>
  <si>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</si>
  <si>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</si>
  <si>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</si>
  <si>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</si>
  <si>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</si>
  <si>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</si>
  <si>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</si>
  <si>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</si>
  <si>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</si>
  <si>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</si>
  <si>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</si>
  <si>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</si>
  <si>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</si>
  <si>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</si>
  <si>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</si>
  <si>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</si>
  <si>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</si>
  <si>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</si>
  <si>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</si>
  <si>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</si>
  <si>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</si>
  <si>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</si>
  <si>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</si>
  <si>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</si>
  <si>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</si>
  <si>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</si>
  <si>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</si>
  <si>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</si>
  <si>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</si>
  <si>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</si>
  <si>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</si>
  <si>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</si>
  <si>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</si>
  <si>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</si>
  <si>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</si>
  <si>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</si>
  <si>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</si>
  <si>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</si>
  <si>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</si>
  <si>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</si>
  <si>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</si>
  <si>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</si>
  <si>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</si>
  <si>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</si>
  <si>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</si>
  <si>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</si>
  <si>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</si>
  <si>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</si>
  <si>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</si>
  <si>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</si>
  <si>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</si>
  <si>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</si>
  <si>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</si>
  <si>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</si>
  <si>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</si>
  <si>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</si>
  <si>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</si>
  <si>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</si>
  <si>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</si>
  <si>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</si>
  <si>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</si>
  <si>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</si>
  <si>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</si>
  <si>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</si>
  <si>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</si>
  <si>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</si>
  <si>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</si>
  <si>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</si>
  <si>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</si>
  <si>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</si>
  <si>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</si>
  <si>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</si>
  <si>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</si>
  <si>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</si>
  <si>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</si>
  <si>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</si>
  <si>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</si>
  <si>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</si>
  <si>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</si>
  <si>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</si>
  <si>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</si>
  <si>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</si>
  <si>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</si>
  <si>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</si>
  <si>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</si>
  <si>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</si>
  <si>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</si>
  <si>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</si>
  <si>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</si>
  <si>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</si>
  <si>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</si>
  <si>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</si>
  <si>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</si>
  <si>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</si>
  <si>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</si>
  <si>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</si>
  <si>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</si>
  <si>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</si>
  <si>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</si>
  <si>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</si>
  <si>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</si>
  <si>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</si>
  <si>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</si>
  <si>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</si>
  <si>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</si>
  <si>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</si>
  <si>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</si>
  <si>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</si>
  <si>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</si>
  <si>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</si>
  <si>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</si>
  <si>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</si>
  <si>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</si>
  <si>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</si>
  <si>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</si>
  <si>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</si>
  <si>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</si>
  <si>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</si>
  <si>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</si>
  <si>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</si>
  <si>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</si>
  <si>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</si>
  <si>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</si>
  <si>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</si>
  <si>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</si>
  <si>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</si>
  <si>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</si>
  <si>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</si>
  <si>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</si>
  <si>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</si>
  <si>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</si>
  <si>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</si>
  <si>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</si>
  <si>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</si>
  <si>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</si>
  <si>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</si>
  <si>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</si>
  <si>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</si>
  <si>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</si>
  <si>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</si>
  <si>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</si>
  <si>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</si>
  <si>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</si>
  <si>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</si>
  <si>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</si>
  <si>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</si>
  <si>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</si>
  <si>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</si>
  <si>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</si>
  <si>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</si>
  <si>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</si>
  <si>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</si>
  <si>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</si>
  <si>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</si>
  <si>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</si>
  <si>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</si>
  <si>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</si>
  <si>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</si>
  <si>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</si>
  <si>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</si>
  <si>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</si>
  <si>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</si>
  <si>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</si>
  <si>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</si>
  <si>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</si>
  <si>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</si>
  <si>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</si>
  <si>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</si>
  <si>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</si>
  <si>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</si>
  <si>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</si>
  <si>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</si>
  <si>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</si>
  <si>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</si>
  <si>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</si>
  <si>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</si>
  <si>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</si>
  <si>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</si>
  <si>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</si>
  <si>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</si>
  <si>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</si>
  <si>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</si>
  <si>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</si>
  <si>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</si>
  <si>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</si>
  <si>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</si>
  <si>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</si>
  <si>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</si>
  <si>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</si>
  <si>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</si>
  <si>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</si>
  <si>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</si>
  <si>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</si>
  <si>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</si>
  <si>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</si>
  <si>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</si>
  <si>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</si>
  <si>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</si>
  <si>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</si>
  <si>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</si>
  <si>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</si>
  <si>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</si>
  <si>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</si>
  <si>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</si>
  <si>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</si>
  <si>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</si>
  <si>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</si>
  <si>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</si>
  <si>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</si>
  <si>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</si>
  <si>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</si>
  <si>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</si>
  <si>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</si>
  <si>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</si>
  <si>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</si>
  <si>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</si>
  <si>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</si>
  <si>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</si>
  <si>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</si>
  <si>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</si>
  <si>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</si>
  <si>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</si>
  <si>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</si>
  <si>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</si>
  <si>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</si>
  <si>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</si>
  <si>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</si>
  <si>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</si>
  <si>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</si>
  <si>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</si>
  <si>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</si>
  <si>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</si>
  <si>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</si>
  <si>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</si>
  <si>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</si>
  <si>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</si>
  <si>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</si>
  <si>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</si>
  <si>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</si>
  <si>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</si>
  <si>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</si>
  <si>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</si>
  <si>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</si>
  <si>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</si>
  <si>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</si>
  <si>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</si>
  <si>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</si>
  <si>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</si>
  <si>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</si>
  <si>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</si>
  <si>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</si>
  <si>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</si>
  <si>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</si>
  <si>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</si>
  <si>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</si>
  <si>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</si>
  <si>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</si>
  <si>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</si>
  <si>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</si>
  <si>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</si>
  <si>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</si>
  <si>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</si>
  <si>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</si>
  <si>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</si>
  <si>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</si>
  <si>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</si>
  <si>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</si>
  <si>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</si>
  <si>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</si>
  <si>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</si>
  <si>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</si>
  <si>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</si>
  <si>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</si>
  <si>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</si>
  <si>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</si>
  <si>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</si>
  <si>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</si>
  <si>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</si>
  <si>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</si>
  <si>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</si>
  <si>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</si>
  <si>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</si>
  <si>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</si>
  <si>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</si>
  <si>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</si>
  <si>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</si>
  <si>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</si>
  <si>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</si>
  <si>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</si>
  <si>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</si>
  <si>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</si>
  <si>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</si>
  <si>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</si>
  <si>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</si>
  <si>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</si>
  <si>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</si>
  <si>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</si>
  <si>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</si>
  <si>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</si>
  <si>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</si>
  <si>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</si>
  <si>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</si>
  <si>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</si>
  <si>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</si>
  <si>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</si>
  <si>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</si>
  <si>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</si>
  <si>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</si>
  <si>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</si>
  <si>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</si>
  <si>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</si>
  <si>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</si>
  <si>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</si>
  <si>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</si>
  <si>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</si>
  <si>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</si>
  <si>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</si>
  <si>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</si>
  <si>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</si>
  <si>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</si>
  <si>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</si>
  <si>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</si>
  <si>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</si>
  <si>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</si>
  <si>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</si>
  <si>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</si>
  <si>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</si>
  <si>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</si>
  <si>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</si>
  <si>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</si>
  <si>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</si>
  <si>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</si>
  <si>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</si>
  <si>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</si>
  <si>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</si>
  <si>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</si>
  <si>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</si>
  <si>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</si>
  <si>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</si>
  <si>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</si>
  <si>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</si>
  <si>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</si>
  <si>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</si>
  <si>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</si>
  <si>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</si>
  <si>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</si>
  <si>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</si>
  <si>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</si>
  <si>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</si>
  <si>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</si>
  <si>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</si>
  <si>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</si>
  <si>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</si>
  <si>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</si>
  <si>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</si>
  <si>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</si>
  <si>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</si>
  <si>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</si>
  <si>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</si>
  <si>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</si>
  <si>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</si>
  <si>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</si>
  <si>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</si>
  <si>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</si>
  <si>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</si>
  <si>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</si>
  <si>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</si>
  <si>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</si>
  <si>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</si>
  <si>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</si>
  <si>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</si>
  <si>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</si>
  <si>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</si>
  <si>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</si>
  <si>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</si>
  <si>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</si>
  <si>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</si>
  <si>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</si>
  <si>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</si>
  <si>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</si>
  <si>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</si>
  <si>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</si>
  <si>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</si>
  <si>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</si>
  <si>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</si>
  <si>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</si>
  <si>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</si>
  <si>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</si>
  <si>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</si>
  <si>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</si>
  <si>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</si>
  <si>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</si>
  <si>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</si>
  <si>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</si>
  <si>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</si>
  <si>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</si>
  <si>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</si>
  <si>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</si>
  <si>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</si>
  <si>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</si>
  <si>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</si>
  <si>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</si>
  <si>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</si>
  <si>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</si>
  <si>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</si>
  <si>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</si>
  <si>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</si>
  <si>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</si>
  <si>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</si>
  <si>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</si>
  <si>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</si>
  <si>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</si>
  <si>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</si>
  <si>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</si>
  <si>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</si>
  <si>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</si>
  <si>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</si>
  <si>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</si>
  <si>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</si>
  <si>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</si>
  <si>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</si>
  <si>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</si>
  <si>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</si>
  <si>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</si>
  <si>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</si>
  <si>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</si>
  <si>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</si>
  <si>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</si>
  <si>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</si>
  <si>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</si>
  <si>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</si>
  <si>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</si>
  <si>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</si>
  <si>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</si>
  <si>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</si>
  <si>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</si>
  <si>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</si>
  <si>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</si>
  <si>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</si>
  <si>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</si>
  <si>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</si>
  <si>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</si>
  <si>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</si>
  <si>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</si>
  <si>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</si>
  <si>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</si>
  <si>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</si>
  <si>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</si>
  <si>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</si>
  <si>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</si>
  <si>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</si>
  <si>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</si>
  <si>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</si>
  <si>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</si>
  <si>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</si>
  <si>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</si>
  <si>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</si>
  <si>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</si>
  <si>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</si>
  <si>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</si>
  <si>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</si>
  <si>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</si>
  <si>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</si>
  <si>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</si>
  <si>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</si>
  <si>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</si>
  <si>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</si>
  <si>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</si>
  <si>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</si>
  <si>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</si>
  <si>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</si>
  <si>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</si>
  <si>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</si>
  <si>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</si>
  <si>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</si>
  <si>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</si>
  <si>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</si>
  <si>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</si>
  <si>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</si>
  <si>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</si>
  <si>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</si>
  <si>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</si>
  <si>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</si>
  <si>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</si>
  <si>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</si>
  <si>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</si>
  <si>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</si>
  <si>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</si>
  <si>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</si>
  <si>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</si>
  <si>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</si>
  <si>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</si>
  <si>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</si>
  <si>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</si>
  <si>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</si>
  <si>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</si>
  <si>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</si>
  <si>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</si>
  <si>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</si>
  <si>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</si>
  <si>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</si>
  <si>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</si>
  <si>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</si>
  <si>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</si>
  <si>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</si>
  <si>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</si>
  <si>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</si>
  <si>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</si>
  <si>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</si>
  <si>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</si>
  <si>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</si>
  <si>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</si>
  <si>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</si>
  <si>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</si>
  <si>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</si>
  <si>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</si>
  <si>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</si>
  <si>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</si>
  <si>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</si>
  <si>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</si>
  <si>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</si>
  <si>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</si>
  <si>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</si>
  <si>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</si>
  <si>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</si>
  <si>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</si>
  <si>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</si>
  <si>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</si>
  <si>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</si>
  <si>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</si>
  <si>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</si>
  <si>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</si>
  <si>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</si>
  <si>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</si>
  <si>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</si>
  <si>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</si>
  <si>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</si>
  <si>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</si>
  <si>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</si>
  <si>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</si>
  <si>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</si>
  <si>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</si>
  <si>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</si>
  <si>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</si>
  <si>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</si>
  <si>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</si>
  <si>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</si>
  <si>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</si>
  <si>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</si>
  <si>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</si>
  <si>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</si>
  <si>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</si>
  <si>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</si>
  <si>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</si>
  <si>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</si>
  <si>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</si>
  <si>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</si>
  <si>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</si>
  <si>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</si>
  <si>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</si>
  <si>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</si>
  <si>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</si>
  <si>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</si>
  <si>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</si>
  <si>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</si>
  <si>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</si>
  <si>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</si>
  <si>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</si>
  <si>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</si>
  <si>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</si>
  <si>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</si>
  <si>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</si>
  <si>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</si>
  <si>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</si>
  <si>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</si>
  <si>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</si>
  <si>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</si>
  <si>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</si>
  <si>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</si>
  <si>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</si>
  <si>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</si>
  <si>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</si>
  <si>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</si>
  <si>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</si>
  <si>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</si>
  <si>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</si>
  <si>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</si>
  <si>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</si>
  <si>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</si>
  <si>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</si>
  <si>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</si>
  <si>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</si>
  <si>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</si>
  <si>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</si>
  <si>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</si>
  <si>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</si>
  <si>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</si>
  <si>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</si>
  <si>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</si>
  <si>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</si>
  <si>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</si>
  <si>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</si>
  <si>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</si>
  <si>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</si>
  <si>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</si>
  <si>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</si>
  <si>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</si>
  <si>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</si>
  <si>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</si>
  <si>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</si>
  <si>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</si>
  <si>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</si>
  <si>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</si>
  <si>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</si>
  <si>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</si>
  <si>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</si>
  <si>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</si>
  <si>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</si>
  <si>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</si>
  <si>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</si>
  <si>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</si>
  <si>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</si>
  <si>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</si>
  <si>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</si>
  <si>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</si>
  <si>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</si>
  <si>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</si>
  <si>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</si>
  <si>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</si>
  <si>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</si>
  <si>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</si>
  <si>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</si>
  <si>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</si>
  <si>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</si>
  <si>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</si>
  <si>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</si>
  <si>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</si>
  <si>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</si>
  <si>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</si>
  <si>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</si>
  <si>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</si>
  <si>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</si>
  <si>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</si>
  <si>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</si>
  <si>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</si>
  <si>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</si>
  <si>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</si>
  <si>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</si>
  <si>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</si>
  <si>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</si>
  <si>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</si>
  <si>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</si>
  <si>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</si>
  <si>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</si>
  <si>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</si>
  <si>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</si>
  <si>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</si>
  <si>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</si>
  <si>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</si>
  <si>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</si>
  <si>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</si>
  <si>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</si>
  <si>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</si>
  <si>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</si>
  <si>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</si>
  <si>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</si>
  <si>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</si>
  <si>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</si>
  <si>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</si>
  <si>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</si>
  <si>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</si>
  <si>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</si>
  <si>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</si>
  <si>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</si>
  <si>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</si>
  <si>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</si>
  <si>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</si>
  <si>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</si>
  <si>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</si>
  <si>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</si>
  <si>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</si>
  <si>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</si>
  <si>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</si>
  <si>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</si>
  <si>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</si>
  <si>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</si>
  <si>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</si>
  <si>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</si>
  <si>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</si>
  <si>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</si>
  <si>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</si>
  <si>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</si>
  <si>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</si>
  <si>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</si>
  <si>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</si>
  <si>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</si>
  <si>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</si>
  <si>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</si>
  <si>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</si>
  <si>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</si>
  <si>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</si>
  <si>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</si>
  <si>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</si>
  <si>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</si>
  <si>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</si>
  <si>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</si>
  <si>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</si>
  <si>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</si>
  <si>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</si>
  <si>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</si>
  <si>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</si>
  <si>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</si>
  <si>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</si>
  <si>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</si>
  <si>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</si>
  <si>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</si>
  <si>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</si>
  <si>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</si>
  <si>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</si>
  <si>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</si>
  <si>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</si>
  <si>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</si>
  <si>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</si>
  <si>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</si>
  <si>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</si>
  <si>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</si>
  <si>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</si>
  <si>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</si>
  <si>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</si>
  <si>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</si>
  <si>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</si>
  <si>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</si>
  <si>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</si>
  <si>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</si>
  <si>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</si>
  <si>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</si>
  <si>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</si>
  <si>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</si>
  <si>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</si>
  <si>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</si>
  <si>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</si>
  <si>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</si>
  <si>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</si>
  <si>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</si>
  <si>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</si>
  <si>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</si>
  <si>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</si>
  <si>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</si>
  <si>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</si>
  <si>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</si>
  <si>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</si>
  <si>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</si>
  <si>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</si>
  <si>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</si>
  <si>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</si>
  <si>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</si>
  <si>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</si>
  <si>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</si>
  <si>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</si>
  <si>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</si>
  <si>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</si>
  <si>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</si>
  <si>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</si>
  <si>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</si>
  <si>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</si>
  <si>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</si>
  <si>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</si>
  <si>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</si>
  <si>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</si>
  <si>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</si>
  <si>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</si>
  <si>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</si>
  <si>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</si>
  <si>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</si>
  <si>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</si>
  <si>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</si>
  <si>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</si>
  <si>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</si>
  <si>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</si>
  <si>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</si>
  <si>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</si>
  <si>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</si>
  <si>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</si>
  <si>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</si>
  <si>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</si>
  <si>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</si>
  <si>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</si>
  <si>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</si>
  <si>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</si>
  <si>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</si>
  <si>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</si>
  <si>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</si>
  <si>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</si>
  <si>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</si>
  <si>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</si>
  <si>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</si>
  <si>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</si>
  <si>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</si>
  <si>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</si>
  <si>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</si>
  <si>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</si>
  <si>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</si>
  <si>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</si>
  <si>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</si>
  <si>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</si>
  <si>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</si>
  <si>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</si>
  <si>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</si>
  <si>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</si>
  <si>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</si>
  <si>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</si>
  <si>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</si>
  <si>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</si>
  <si>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</si>
  <si>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</si>
  <si>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</si>
  <si>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</si>
  <si>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</si>
  <si>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</si>
  <si>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</si>
  <si>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</si>
  <si>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</si>
  <si>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</si>
  <si>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</si>
  <si>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</si>
  <si>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</si>
  <si>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</si>
  <si>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</si>
  <si>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</si>
  <si>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</si>
  <si>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</si>
  <si>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</si>
  <si>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</si>
  <si>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</si>
  <si>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</si>
  <si>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</si>
  <si>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</si>
  <si>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</si>
  <si>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</si>
  <si>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</si>
  <si>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</si>
  <si>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</si>
  <si>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</si>
  <si>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</si>
  <si>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</si>
  <si>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</si>
  <si>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</si>
  <si>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</si>
  <si>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</si>
  <si>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</si>
  <si>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</si>
  <si>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</si>
  <si>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</si>
  <si>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</si>
  <si>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</si>
  <si>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</si>
  <si>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</si>
  <si>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</si>
  <si>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</si>
  <si>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</si>
  <si>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</si>
  <si>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</si>
  <si>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</si>
  <si>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</si>
  <si>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</si>
  <si>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</si>
  <si>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</si>
  <si>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</si>
  <si>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</si>
  <si>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</si>
  <si>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</si>
  <si>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</si>
  <si>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</si>
  <si>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</si>
  <si>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</si>
  <si>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</si>
  <si>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</si>
  <si>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</si>
  <si>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</si>
  <si>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</si>
  <si>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</si>
  <si>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</si>
  <si>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</si>
  <si>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</si>
  <si>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</si>
  <si>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</si>
  <si>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</si>
  <si>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</si>
  <si>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</si>
  <si>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</si>
  <si>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</si>
  <si>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</si>
  <si>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</si>
  <si>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</si>
  <si>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</si>
  <si>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</si>
  <si>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</si>
  <si>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</si>
  <si>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</si>
  <si>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</si>
  <si>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</si>
  <si>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</si>
  <si>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</si>
  <si>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</si>
  <si>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</si>
  <si>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</si>
  <si>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</si>
  <si>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</si>
  <si>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</si>
  <si>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</si>
  <si>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</si>
  <si>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</si>
  <si>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</si>
  <si>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</si>
  <si>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</si>
  <si>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</si>
  <si>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</si>
  <si>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</si>
  <si>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</si>
  <si>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</si>
  <si>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</si>
  <si>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</si>
  <si>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</si>
  <si>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</si>
  <si>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</si>
  <si>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</si>
  <si>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</si>
  <si>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</si>
  <si>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</si>
  <si>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</si>
  <si>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</si>
  <si>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</si>
  <si>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</si>
  <si>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</si>
  <si>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</si>
  <si>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</si>
  <si>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</si>
  <si>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</si>
  <si>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</si>
  <si>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</si>
  <si>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</si>
  <si>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</si>
  <si>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</si>
  <si>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</si>
  <si>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</si>
  <si>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</si>
  <si>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</si>
  <si>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</si>
  <si>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</si>
  <si>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</si>
  <si>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</si>
  <si>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</si>
  <si>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</si>
  <si>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</si>
  <si>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</si>
  <si>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</si>
  <si>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</si>
  <si>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</si>
  <si>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</si>
  <si>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</si>
  <si>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</si>
  <si>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</si>
  <si>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</si>
  <si>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</si>
  <si>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</si>
  <si>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</si>
  <si>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</si>
  <si>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</si>
  <si>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</si>
  <si>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</si>
  <si>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</si>
  <si>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</si>
  <si>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</si>
  <si>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</si>
  <si>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</si>
  <si>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</si>
  <si>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</si>
  <si>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</si>
  <si>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</si>
  <si>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</si>
  <si>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</si>
  <si>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</si>
  <si>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</si>
  <si>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</si>
  <si>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</si>
  <si>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</si>
  <si>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</si>
  <si>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</si>
  <si>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</si>
  <si>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</si>
  <si>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</si>
  <si>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</si>
  <si>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</si>
  <si>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</si>
  <si>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</si>
  <si>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</si>
  <si>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</si>
  <si>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</si>
  <si>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</si>
  <si>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</si>
  <si>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</si>
  <si>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</si>
  <si>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</si>
  <si>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</si>
  <si>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</si>
  <si>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</si>
  <si>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</si>
  <si>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</si>
  <si>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</si>
  <si>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</si>
  <si>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</si>
  <si>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</si>
  <si>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</si>
  <si>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</si>
  <si>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</si>
  <si>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</si>
  <si>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</si>
  <si>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</si>
  <si>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</si>
  <si>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</si>
  <si>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</si>
  <si>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</si>
  <si>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</si>
  <si>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</si>
  <si>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</si>
  <si>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</si>
  <si>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</si>
  <si>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</si>
  <si>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</si>
  <si>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</si>
  <si>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</si>
  <si>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</si>
  <si>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</si>
  <si>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</si>
  <si>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</si>
  <si>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</si>
  <si>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</si>
  <si>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</si>
  <si>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</si>
  <si>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</si>
  <si>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</si>
  <si>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</si>
  <si>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</si>
  <si>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</si>
  <si>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</si>
  <si>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</si>
  <si>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</si>
  <si>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</si>
  <si>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</si>
  <si>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</si>
  <si>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</si>
  <si>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</si>
  <si>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</si>
  <si>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</si>
  <si>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</si>
  <si>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</si>
  <si>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</si>
  <si>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</si>
  <si>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</si>
  <si>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</si>
  <si>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</si>
  <si>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</si>
  <si>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</si>
  <si>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</si>
  <si>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</si>
  <si>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</si>
  <si>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</si>
  <si>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</si>
  <si>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</si>
  <si>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</si>
  <si>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</si>
  <si>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</si>
  <si>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</si>
  <si>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</si>
  <si>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</si>
  <si>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</si>
  <si>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</si>
  <si>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</si>
  <si>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</si>
  <si>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</si>
  <si>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</si>
  <si>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</si>
  <si>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</si>
  <si>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</si>
  <si>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</si>
  <si>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</si>
  <si>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</si>
  <si>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</si>
  <si>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</si>
  <si>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</si>
  <si>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</si>
  <si>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</si>
  <si>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</si>
  <si>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</si>
  <si>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</si>
  <si>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</si>
  <si>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</si>
  <si>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</si>
  <si>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</si>
  <si>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</si>
  <si>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</si>
  <si>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</si>
  <si>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</si>
  <si>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</si>
  <si>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</si>
  <si>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</si>
  <si>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</si>
  <si>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</si>
  <si>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</si>
  <si>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</si>
  <si>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</si>
  <si>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</si>
  <si>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</si>
  <si>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</si>
  <si>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</si>
  <si>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</si>
  <si>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</si>
  <si>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</si>
  <si>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</si>
  <si>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</si>
  <si>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</si>
  <si>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</si>
  <si>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</si>
  <si>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</si>
  <si>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</si>
  <si>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</si>
  <si>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</si>
  <si>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</si>
  <si>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</si>
  <si>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</si>
  <si>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</si>
  <si>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</si>
  <si>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</si>
  <si>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</si>
  <si>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</si>
  <si>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</si>
  <si>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</si>
  <si>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</si>
  <si>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</si>
  <si>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</si>
  <si>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</si>
  <si>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</si>
  <si>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</si>
  <si>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</si>
  <si>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</si>
  <si>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</si>
  <si>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</si>
  <si>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</si>
  <si>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</si>
  <si>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</si>
  <si>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</si>
  <si>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</si>
  <si>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</si>
  <si>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</si>
  <si>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</si>
  <si>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</si>
  <si>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</si>
  <si>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</si>
  <si>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</si>
  <si>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</si>
  <si>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</si>
  <si>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</si>
  <si>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</si>
  <si>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</si>
  <si>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</si>
  <si>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</si>
  <si>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</si>
  <si>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</si>
  <si>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</si>
  <si>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</si>
  <si>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</si>
  <si>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</si>
  <si>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</si>
  <si>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</si>
  <si>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</si>
  <si>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</si>
  <si>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</si>
  <si>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</si>
  <si>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</si>
  <si>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</si>
  <si>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</si>
  <si>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</si>
  <si>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</si>
  <si>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</si>
  <si>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</si>
  <si>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</si>
  <si>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</si>
  <si>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</si>
  <si>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</si>
  <si>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</si>
  <si>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</si>
  <si>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</si>
  <si>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</si>
  <si>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</si>
  <si>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</si>
  <si>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</si>
  <si>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</si>
  <si>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</si>
  <si>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</si>
  <si>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</si>
  <si>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</si>
  <si>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</si>
  <si>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</si>
  <si>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</si>
  <si>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</si>
  <si>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</si>
  <si>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</si>
  <si>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</si>
  <si>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</si>
  <si>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</si>
  <si>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</si>
  <si>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</si>
  <si>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</si>
  <si>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</si>
  <si>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</si>
  <si>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</si>
  <si>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</si>
  <si>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</si>
  <si>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</si>
  <si>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</si>
  <si>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</si>
  <si>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</si>
  <si>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</si>
  <si>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</si>
  <si>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</si>
  <si>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</si>
  <si>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</si>
  <si>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</si>
  <si>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</si>
  <si>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</si>
  <si>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</si>
  <si>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</si>
  <si>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</si>
  <si>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</si>
  <si>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</si>
  <si>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</si>
  <si>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</si>
  <si>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</si>
  <si>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</si>
  <si>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</si>
  <si>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</si>
  <si>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</si>
  <si>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</si>
  <si>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</si>
  <si>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</si>
  <si>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</si>
  <si>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</si>
  <si>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</si>
  <si>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</si>
  <si>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</si>
  <si>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</si>
  <si>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</si>
  <si>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</si>
  <si>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</si>
  <si>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</si>
  <si>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</si>
  <si>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</si>
  <si>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</si>
  <si>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</si>
  <si>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</si>
  <si>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</si>
  <si>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</si>
  <si>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</si>
  <si>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</si>
  <si>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</si>
  <si>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</si>
  <si>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</si>
  <si>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</si>
  <si>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</si>
  <si>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</si>
  <si>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</si>
  <si>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</si>
  <si>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</si>
  <si>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</si>
  <si>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</si>
  <si>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</si>
  <si>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</si>
  <si>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</si>
  <si>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</si>
  <si>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</si>
  <si>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</si>
  <si>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</si>
  <si>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</si>
  <si>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</si>
  <si>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</si>
  <si>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</si>
  <si>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</si>
  <si>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</si>
  <si>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</si>
  <si>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</si>
  <si>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</si>
  <si>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</si>
  <si>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</si>
  <si>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</si>
  <si>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</si>
  <si>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</si>
  <si>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</si>
  <si>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</si>
  <si>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</si>
  <si>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</si>
  <si>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</si>
  <si>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</si>
  <si>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</si>
  <si>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</si>
  <si>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</si>
  <si>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</si>
  <si>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</si>
  <si>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</si>
  <si>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</si>
  <si>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</si>
  <si>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</si>
  <si>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</si>
  <si>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</si>
  <si>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</si>
  <si>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</si>
  <si>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</si>
  <si>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</si>
  <si>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</si>
  <si>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</si>
  <si>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</si>
  <si>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</si>
  <si>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</si>
  <si>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</si>
  <si>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</si>
  <si>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</si>
  <si>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</si>
  <si>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</si>
  <si>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</si>
  <si>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</si>
  <si>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</si>
  <si>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</si>
  <si>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</si>
  <si>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</si>
  <si>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</si>
  <si>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</si>
  <si>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</si>
  <si>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</si>
  <si>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</si>
  <si>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</si>
  <si>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</si>
  <si>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</si>
  <si>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</si>
  <si>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</si>
  <si>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</si>
  <si>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</si>
  <si>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</si>
  <si>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</si>
  <si>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</si>
  <si>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</si>
  <si>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</si>
  <si>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</si>
  <si>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</si>
  <si>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</si>
  <si>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</si>
  <si>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</si>
  <si>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</si>
  <si>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</si>
  <si>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</si>
  <si>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</si>
  <si>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</si>
  <si>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</si>
  <si>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</si>
  <si>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</si>
  <si>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</si>
  <si>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</si>
  <si>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</si>
  <si>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</si>
  <si>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</si>
  <si>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</si>
  <si>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</si>
  <si>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</si>
  <si>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</si>
  <si>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</si>
  <si>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</si>
  <si>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</si>
  <si>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</si>
  <si>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</si>
  <si>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</si>
  <si>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</si>
  <si>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</si>
  <si>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</si>
  <si>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</si>
  <si>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</si>
  <si>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</si>
  <si>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</si>
  <si>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</si>
  <si>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</si>
  <si>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</si>
  <si>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</si>
  <si>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</si>
  <si>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</si>
  <si>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</si>
  <si>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</si>
  <si>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</si>
  <si>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</si>
  <si>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</si>
  <si>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</si>
  <si>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</si>
  <si>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</si>
  <si>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</si>
  <si>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</si>
  <si>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</si>
  <si>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</si>
  <si>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</si>
  <si>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</si>
  <si>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</si>
  <si>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</si>
  <si>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</si>
  <si>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</si>
  <si>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</si>
  <si>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</si>
  <si>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</si>
  <si>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</si>
  <si>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</si>
  <si>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</si>
  <si>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</si>
  <si>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</si>
  <si>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</si>
  <si>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</si>
  <si>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</si>
  <si>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</si>
  <si>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</si>
  <si>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</si>
  <si>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</si>
  <si>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</si>
  <si>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</si>
  <si>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</si>
  <si>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</si>
  <si>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</si>
  <si>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</si>
  <si>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</si>
  <si>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</si>
  <si>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</si>
  <si>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</si>
  <si>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</si>
  <si>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</si>
  <si>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</si>
  <si>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</si>
  <si>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</si>
  <si>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</si>
  <si>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</si>
  <si>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</si>
  <si>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</si>
  <si>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</si>
  <si>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</si>
  <si>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</si>
  <si>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</si>
  <si>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</si>
  <si>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</si>
  <si>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</si>
  <si>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</si>
  <si>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</si>
  <si>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</si>
  <si>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</si>
  <si>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</si>
  <si>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</si>
  <si>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</si>
  <si>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</si>
  <si>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</si>
  <si>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</si>
  <si>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</si>
  <si>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</si>
  <si>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</si>
  <si>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</si>
  <si>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</si>
  <si>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</si>
  <si>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</si>
  <si>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</si>
  <si>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</si>
  <si>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</si>
  <si>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</si>
  <si>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</si>
  <si>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</si>
  <si>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</si>
  <si>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</si>
  <si>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</si>
  <si>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</si>
  <si>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</si>
  <si>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</si>
  <si>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</si>
  <si>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</si>
  <si>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</si>
  <si>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</si>
  <si>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</si>
  <si>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</si>
  <si>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</si>
  <si>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</si>
  <si>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</si>
  <si>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</si>
  <si>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</si>
  <si>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</si>
  <si>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</si>
  <si>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</si>
  <si>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</si>
  <si>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</si>
  <si>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</si>
  <si>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</si>
  <si>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</si>
  <si>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</si>
  <si>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</si>
  <si>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</si>
  <si>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</si>
  <si>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</si>
  <si>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</si>
  <si>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</si>
  <si>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</si>
  <si>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</si>
  <si>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</si>
  <si>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</si>
  <si>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</si>
  <si>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</si>
  <si>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</si>
  <si>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</si>
  <si>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</si>
  <si>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</si>
  <si>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</si>
  <si>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</si>
  <si>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</si>
  <si>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</si>
  <si>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</si>
  <si>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</si>
  <si>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</si>
  <si>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</si>
  <si>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</si>
  <si>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</si>
  <si>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</si>
  <si>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</si>
  <si>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</si>
  <si>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</si>
  <si>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</si>
  <si>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</si>
  <si>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</si>
  <si>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</si>
  <si>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</si>
  <si>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</si>
  <si>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</si>
  <si>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</si>
  <si>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</si>
  <si>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</si>
  <si>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</si>
  <si>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</si>
  <si>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</si>
  <si>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</si>
  <si>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</si>
  <si>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</si>
  <si>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</si>
  <si>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</si>
  <si>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</si>
  <si>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</si>
  <si>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</si>
  <si>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</si>
  <si>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</si>
  <si>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</si>
  <si>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</si>
  <si>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</si>
  <si>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</si>
  <si>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</si>
  <si>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</si>
  <si>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</si>
  <si>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</si>
  <si>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</si>
  <si>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</si>
  <si>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</si>
  <si>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</si>
  <si>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</si>
  <si>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</si>
  <si>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</si>
  <si>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</si>
  <si>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</si>
  <si>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</si>
  <si>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</si>
  <si>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</si>
  <si>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</si>
  <si>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</si>
  <si>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</si>
  <si>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</si>
  <si>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</si>
  <si>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</si>
  <si>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</si>
  <si>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</si>
  <si>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</si>
  <si>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</si>
  <si>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</si>
  <si>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</si>
  <si>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</si>
  <si>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</si>
  <si>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</si>
  <si>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</si>
  <si>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</si>
  <si>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</si>
  <si>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</si>
  <si>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</si>
  <si>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</si>
  <si>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</si>
  <si>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</si>
  <si>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</si>
  <si>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</si>
  <si>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</si>
  <si>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</si>
  <si>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</si>
  <si>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</si>
  <si>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</si>
  <si>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</si>
  <si>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</si>
  <si>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</si>
  <si>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</si>
  <si>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</si>
  <si>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</si>
  <si>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</si>
  <si>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</si>
  <si>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</si>
  <si>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</si>
  <si>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</si>
  <si>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</si>
  <si>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</si>
  <si>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</si>
  <si>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</si>
  <si>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</si>
  <si>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</si>
  <si>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</si>
  <si>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</si>
  <si>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</si>
  <si>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</si>
  <si>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</si>
  <si>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</si>
  <si>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</si>
  <si>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</si>
  <si>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</si>
  <si>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</si>
  <si>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</si>
  <si>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</si>
  <si>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</si>
  <si>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</si>
  <si>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</si>
  <si>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</si>
  <si>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</si>
  <si>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</si>
  <si>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</si>
  <si>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</si>
  <si>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</si>
  <si>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</si>
  <si>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</si>
  <si>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</si>
  <si>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</si>
  <si>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</si>
  <si>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</si>
  <si>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</si>
  <si>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</si>
  <si>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</si>
  <si>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</si>
  <si>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</si>
  <si>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</si>
  <si>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</si>
  <si>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</si>
  <si>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</si>
  <si>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</si>
  <si>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</si>
  <si>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</si>
  <si>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</si>
  <si>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</si>
  <si>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</si>
  <si>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</si>
  <si>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</si>
  <si>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</si>
  <si>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</si>
  <si>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</si>
  <si>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</si>
  <si>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</si>
  <si>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</si>
  <si>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</si>
  <si>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</si>
  <si>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</si>
  <si>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</si>
  <si>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</si>
  <si>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</si>
  <si>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</si>
  <si>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</si>
  <si>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</si>
  <si>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</si>
  <si>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</si>
  <si>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</si>
  <si>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</si>
  <si>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</si>
  <si>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</si>
  <si>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</si>
  <si>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</si>
  <si>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</si>
  <si>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</si>
  <si>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</si>
  <si>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</si>
  <si>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</si>
  <si>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</si>
  <si>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</si>
  <si>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</si>
  <si>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</si>
  <si>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</si>
  <si>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</si>
  <si>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</si>
  <si>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</si>
  <si>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</si>
  <si>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</si>
  <si>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</si>
  <si>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</si>
  <si>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</si>
  <si>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</si>
  <si>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</si>
  <si>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</si>
  <si>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</si>
  <si>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</si>
  <si>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</si>
  <si>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</si>
  <si>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</si>
  <si>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</si>
  <si>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</si>
  <si>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</si>
  <si>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</si>
  <si>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</si>
  <si>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</si>
  <si>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</si>
  <si>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</si>
  <si>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</si>
  <si>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</si>
  <si>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</si>
  <si>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</si>
  <si>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</si>
  <si>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</si>
  <si>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</si>
  <si>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</si>
  <si>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</si>
  <si>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</si>
  <si>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</si>
  <si>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</si>
  <si>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</si>
  <si>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</si>
  <si>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</si>
  <si>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</si>
  <si>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</si>
  <si>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</si>
  <si>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</si>
  <si>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</si>
  <si>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</si>
  <si>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</si>
  <si>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</si>
  <si>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</si>
  <si>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</si>
  <si>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</si>
  <si>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</si>
  <si>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</si>
  <si>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</si>
  <si>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</si>
  <si>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</si>
  <si>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</si>
  <si>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</si>
  <si>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</si>
  <si>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</si>
  <si>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</si>
  <si>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</si>
  <si>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</si>
  <si>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</si>
  <si>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</si>
  <si>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</si>
  <si>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</si>
  <si>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</si>
  <si>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</si>
  <si>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</si>
  <si>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</si>
  <si>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</si>
  <si>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</si>
  <si>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</si>
  <si>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</si>
  <si>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</si>
  <si>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</si>
  <si>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</si>
  <si>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</si>
  <si>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</si>
  <si>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</si>
  <si>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</si>
  <si>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</si>
  <si>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</si>
  <si>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</si>
  <si>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</si>
  <si>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</si>
  <si>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</si>
  <si>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</si>
  <si>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</si>
  <si>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</si>
  <si>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</si>
  <si>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</si>
  <si>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</si>
  <si>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</si>
  <si>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</si>
  <si>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</si>
  <si>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</si>
  <si>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</si>
  <si>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</si>
  <si>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</si>
  <si>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</si>
  <si>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</si>
  <si>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</si>
  <si>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</si>
  <si>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</si>
  <si>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</si>
  <si>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</si>
  <si>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</si>
  <si>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</si>
  <si>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</si>
  <si>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</si>
  <si>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</si>
  <si>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</si>
  <si>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</si>
  <si>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</si>
  <si>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</si>
  <si>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</si>
  <si>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</si>
  <si>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</si>
  <si>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</si>
  <si>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</si>
  <si>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</si>
  <si>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</si>
  <si>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</si>
  <si>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</si>
  <si>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</si>
  <si>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</si>
  <si>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</si>
  <si>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</si>
  <si>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</si>
  <si>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</si>
  <si>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</si>
  <si>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</si>
  <si>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</si>
  <si>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</si>
  <si>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</si>
  <si>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</si>
  <si>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</si>
  <si>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</si>
  <si>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</si>
  <si>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</si>
  <si>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</si>
  <si>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</si>
  <si>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</si>
  <si>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</si>
  <si>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</si>
  <si>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</si>
  <si>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</si>
  <si>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</si>
  <si>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</si>
  <si>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</si>
  <si>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</si>
  <si>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</si>
  <si>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</si>
  <si>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</si>
  <si>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</si>
  <si>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</si>
  <si>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</si>
  <si>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</si>
  <si>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</si>
  <si>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</si>
  <si>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</si>
  <si>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</si>
  <si>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</si>
  <si>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</si>
  <si>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</si>
  <si>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</si>
  <si>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</si>
  <si>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</si>
  <si>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</si>
  <si>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</si>
  <si>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</si>
  <si>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</si>
  <si>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</si>
  <si>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</si>
  <si>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</si>
  <si>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</si>
  <si>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</si>
  <si>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</si>
  <si>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</si>
  <si>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</si>
  <si>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</si>
  <si>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</si>
  <si>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</si>
  <si>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</si>
  <si>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</si>
  <si>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</si>
  <si>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</si>
  <si>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</si>
  <si>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</si>
  <si>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</si>
  <si>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</si>
  <si>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</si>
  <si>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</si>
  <si>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</si>
  <si>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</si>
  <si>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</si>
  <si>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</si>
  <si>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</si>
  <si>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</si>
  <si>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</si>
  <si>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</si>
  <si>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</si>
  <si>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</si>
  <si>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</si>
  <si>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</si>
  <si>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</si>
  <si>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</si>
  <si>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</si>
  <si>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</si>
  <si>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</si>
  <si>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</si>
  <si>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</si>
  <si>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</si>
  <si>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</si>
  <si>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</si>
  <si>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</si>
  <si>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</si>
  <si>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</si>
  <si>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</si>
  <si>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</si>
  <si>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</si>
  <si>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</si>
  <si>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</si>
  <si>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</si>
  <si>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</si>
  <si>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</si>
  <si>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</si>
  <si>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</si>
  <si>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</si>
  <si>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</si>
  <si>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</si>
  <si>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</si>
  <si>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</si>
  <si>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</si>
  <si>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</si>
  <si>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</si>
  <si>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</si>
  <si>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</si>
  <si>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</si>
  <si>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</si>
  <si>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</si>
  <si>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</si>
  <si>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</si>
  <si>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</si>
  <si>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</si>
  <si>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</si>
  <si>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</si>
  <si>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</si>
  <si>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</si>
  <si>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</si>
  <si>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</si>
  <si>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</si>
  <si>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</si>
  <si>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</si>
  <si>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</si>
  <si>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</si>
  <si>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</si>
  <si>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</si>
  <si>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</si>
  <si>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</si>
  <si>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</si>
  <si>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</si>
  <si>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</si>
  <si>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</si>
  <si>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</si>
  <si>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</si>
  <si>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</si>
  <si>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</si>
  <si>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</si>
  <si>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</si>
  <si>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</si>
  <si>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</si>
  <si>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</si>
  <si>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</si>
  <si>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</si>
  <si>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</si>
  <si>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</si>
  <si>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</si>
  <si>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</si>
  <si>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</si>
  <si>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</si>
  <si>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</si>
  <si>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</si>
  <si>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</si>
  <si>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</si>
  <si>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</si>
  <si>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</si>
  <si>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</si>
  <si>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</si>
  <si>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</si>
  <si>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</si>
  <si>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</si>
  <si>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</si>
  <si>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</si>
  <si>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</si>
  <si>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</si>
  <si>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</si>
  <si>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</si>
  <si>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</si>
  <si>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</si>
  <si>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</si>
  <si>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</si>
  <si>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</si>
  <si>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</si>
  <si>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</si>
  <si>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</si>
  <si>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</si>
  <si>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</si>
  <si>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</si>
  <si>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</si>
  <si>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</si>
  <si>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</si>
  <si>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</si>
  <si>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</si>
  <si>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</si>
  <si>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</si>
  <si>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</si>
  <si>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</si>
  <si>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</si>
  <si>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</si>
  <si>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</si>
  <si>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</si>
  <si>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</si>
  <si>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</si>
  <si>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</si>
  <si>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</si>
  <si>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</si>
  <si>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</si>
  <si>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</si>
  <si>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</si>
  <si>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</si>
  <si>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</si>
  <si>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</si>
  <si>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</si>
  <si>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</si>
  <si>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</si>
  <si>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</si>
  <si>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</si>
  <si>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</si>
  <si>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</si>
  <si>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</si>
  <si>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</si>
  <si>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</si>
  <si>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</si>
  <si>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</si>
  <si>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</si>
  <si>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</si>
  <si>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</si>
  <si>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</si>
  <si>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</si>
  <si>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</si>
  <si>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</si>
  <si>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</si>
  <si>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</si>
  <si>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</si>
  <si>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</si>
  <si>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</si>
  <si>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</si>
  <si>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</si>
  <si>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</si>
  <si>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</si>
  <si>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</si>
  <si>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</si>
  <si>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</si>
  <si>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</si>
  <si>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</si>
  <si>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</si>
  <si>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</si>
  <si>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</si>
  <si>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</si>
  <si>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</si>
  <si>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</si>
  <si>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</si>
  <si>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</si>
  <si>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</si>
  <si>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</si>
  <si>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</si>
  <si>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</si>
  <si>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</si>
  <si>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</si>
  <si>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</si>
  <si>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</si>
  <si>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</si>
  <si>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</si>
  <si>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</si>
  <si>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</si>
  <si>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</si>
  <si>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</si>
  <si>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</si>
  <si>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</si>
  <si>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</si>
  <si>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</si>
  <si>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</si>
  <si>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</si>
  <si>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</si>
  <si>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</si>
  <si>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</si>
  <si>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</si>
  <si>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</si>
  <si>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</si>
  <si>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</si>
  <si>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</si>
  <si>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</si>
  <si>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</si>
  <si>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</si>
  <si>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</si>
  <si>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</si>
  <si>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</si>
  <si>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</si>
  <si>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</si>
  <si>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</si>
  <si>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</si>
  <si>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</si>
  <si>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</si>
  <si>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</si>
  <si>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</si>
  <si>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</si>
  <si>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</si>
  <si>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</si>
  <si>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</si>
  <si>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</si>
  <si>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</si>
  <si>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</si>
  <si>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</si>
  <si>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</si>
  <si>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</si>
  <si>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</si>
  <si>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</si>
  <si>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</si>
  <si>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</si>
  <si>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</si>
  <si>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</si>
  <si>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</si>
  <si>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</si>
  <si>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</si>
  <si>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</si>
  <si>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</si>
  <si>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</si>
  <si>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</si>
  <si>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</si>
  <si>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</si>
  <si>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</si>
  <si>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</si>
  <si>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</si>
  <si>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</si>
  <si>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</si>
  <si>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</si>
  <si>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</si>
  <si>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</si>
  <si>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</si>
  <si>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</si>
  <si>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</si>
  <si>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</si>
  <si>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</si>
  <si>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</si>
  <si>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</si>
  <si>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</si>
  <si>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</si>
  <si>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</si>
  <si>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</si>
  <si>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</si>
  <si>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</si>
  <si>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</si>
  <si>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</si>
  <si>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</si>
  <si>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</si>
  <si>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</si>
  <si>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</si>
  <si>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</si>
  <si>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</si>
  <si>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</si>
  <si>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</si>
  <si>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</si>
  <si>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</si>
  <si>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</si>
  <si>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</si>
  <si>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</si>
  <si>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</si>
  <si>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</si>
  <si>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</si>
  <si>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</si>
  <si>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</si>
  <si>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</si>
  <si>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</si>
  <si>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</si>
  <si>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</si>
  <si>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</si>
  <si>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</si>
  <si>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</si>
  <si>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</si>
  <si>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</si>
  <si>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</si>
  <si>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</si>
  <si>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</si>
  <si>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</si>
  <si>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</si>
  <si>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</si>
  <si>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</si>
  <si>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</si>
  <si>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</si>
  <si>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</si>
  <si>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</si>
  <si>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</si>
  <si>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</si>
  <si>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</si>
  <si>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</si>
  <si>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</si>
  <si>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</si>
  <si>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</si>
  <si>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</si>
  <si>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</si>
  <si>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</si>
  <si>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</si>
  <si>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</si>
  <si>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</si>
  <si>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</si>
  <si>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</si>
  <si>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</si>
  <si>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</si>
  <si>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</si>
  <si>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</si>
  <si>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</si>
  <si>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</si>
  <si>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</si>
  <si>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</si>
  <si>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</si>
  <si>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</si>
  <si>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</si>
  <si>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</si>
  <si>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</si>
  <si>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</si>
  <si>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</si>
  <si>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</si>
  <si>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</si>
  <si>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</si>
  <si>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</si>
  <si>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</si>
  <si>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</si>
  <si>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</si>
  <si>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</si>
  <si>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</si>
  <si>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</si>
  <si>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</si>
  <si>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</si>
  <si>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</si>
  <si>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</si>
  <si>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</si>
  <si>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</si>
  <si>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</si>
  <si>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</si>
  <si>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</si>
  <si>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</si>
  <si>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</si>
  <si>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</si>
  <si>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</si>
  <si>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</si>
  <si>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</si>
  <si>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</si>
  <si>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</si>
  <si>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</si>
  <si>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</si>
  <si>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</si>
  <si>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</si>
  <si>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</si>
  <si>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</si>
  <si>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</si>
  <si>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</si>
  <si>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</si>
  <si>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</si>
  <si>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</si>
  <si>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</si>
  <si>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</si>
  <si>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</si>
  <si>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</si>
  <si>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</si>
  <si>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</si>
  <si>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</si>
  <si>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</si>
  <si>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</si>
  <si>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</si>
  <si>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</si>
  <si>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</si>
  <si>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</si>
  <si>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</si>
  <si>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</si>
  <si>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</si>
  <si>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</si>
  <si>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</si>
  <si>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</si>
  <si>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</si>
  <si>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</si>
  <si>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</si>
  <si>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</si>
  <si>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</si>
  <si>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</si>
  <si>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</si>
  <si>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</si>
  <si>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</si>
  <si>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</si>
  <si>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</si>
  <si>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</si>
  <si>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</si>
  <si>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</si>
  <si>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</si>
  <si>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</si>
  <si>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</si>
  <si>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</si>
  <si>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</si>
  <si>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</si>
  <si>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</si>
  <si>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</si>
  <si>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</si>
  <si>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</si>
  <si>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</si>
  <si>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</si>
  <si>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</si>
  <si>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</si>
  <si>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</si>
  <si>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</si>
  <si>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</si>
  <si>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</si>
  <si>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</si>
  <si>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</si>
  <si>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</si>
  <si>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</si>
  <si>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</si>
  <si>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</si>
  <si>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</si>
  <si>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</si>
  <si>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</si>
  <si>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</si>
  <si>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</si>
  <si>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</si>
  <si>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</si>
  <si>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</si>
  <si>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</si>
  <si>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</si>
  <si>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</si>
  <si>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</si>
  <si>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</si>
  <si>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</si>
  <si>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</si>
  <si>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</si>
  <si>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</si>
  <si>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</si>
  <si>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</si>
  <si>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</si>
  <si>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</si>
  <si>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</si>
  <si>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</si>
  <si>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</si>
  <si>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</si>
  <si>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</si>
  <si>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</si>
  <si>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</si>
  <si>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</si>
  <si>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</si>
  <si>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</si>
  <si>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</si>
  <si>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</si>
  <si>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</si>
  <si>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</si>
  <si>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</si>
  <si>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</si>
  <si>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</si>
  <si>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</si>
  <si>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</si>
  <si>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</si>
  <si>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</si>
  <si>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</si>
  <si>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</si>
  <si>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</si>
  <si>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</si>
  <si>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</si>
  <si>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</si>
  <si>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</si>
  <si>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</si>
  <si>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</si>
  <si>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</si>
  <si>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</si>
  <si>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</si>
  <si>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</si>
  <si>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</si>
  <si>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</si>
  <si>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</si>
  <si>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</si>
  <si>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</si>
  <si>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</si>
  <si>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</si>
  <si>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</si>
  <si>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</si>
  <si>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</si>
  <si>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</si>
  <si>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</si>
  <si>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</si>
  <si>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</si>
  <si>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</si>
  <si>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</si>
  <si>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</si>
  <si>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</si>
  <si>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</si>
  <si>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</si>
  <si>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</si>
  <si>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</si>
  <si>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</si>
  <si>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</si>
  <si>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</si>
  <si>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</si>
  <si>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</si>
  <si>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</si>
  <si>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</si>
  <si>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</si>
  <si>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</si>
  <si>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</si>
  <si>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</si>
  <si>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</si>
  <si>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</si>
  <si>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</si>
  <si>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</si>
  <si>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</si>
  <si>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</si>
  <si>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</si>
  <si>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</si>
  <si>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</si>
  <si>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</si>
  <si>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</si>
  <si>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</si>
  <si>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</si>
  <si>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</si>
  <si>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</si>
  <si>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</si>
  <si>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</si>
  <si>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</si>
  <si>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</si>
  <si>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</si>
  <si>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</si>
  <si>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</si>
  <si>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</si>
  <si>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</si>
  <si>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</si>
  <si>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</si>
  <si>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</si>
  <si>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</si>
  <si>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</si>
  <si>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</si>
  <si>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</si>
  <si>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</si>
  <si>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</si>
  <si>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</si>
  <si>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</si>
  <si>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</si>
  <si>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</si>
  <si>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</si>
  <si>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</si>
  <si>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</si>
  <si>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</si>
  <si>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</si>
  <si>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</si>
  <si>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</si>
  <si>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</si>
  <si>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</si>
  <si>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</si>
  <si>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</si>
  <si>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</si>
  <si>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</si>
  <si>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</si>
  <si>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</si>
  <si>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</si>
  <si>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</si>
  <si>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</si>
  <si>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</si>
  <si>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</si>
  <si>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</si>
  <si>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</si>
  <si>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</si>
  <si>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</si>
  <si>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</si>
  <si>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</si>
  <si>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</si>
  <si>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</si>
  <si>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</si>
  <si>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</si>
  <si>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</si>
  <si>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</si>
  <si>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</si>
  <si>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</si>
  <si>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</si>
  <si>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</si>
  <si>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</si>
  <si>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</si>
  <si>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</si>
  <si>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</si>
  <si>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</si>
  <si>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</si>
  <si>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</si>
  <si>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</si>
  <si>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</si>
  <si>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</si>
  <si>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</si>
  <si>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</si>
  <si>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</si>
  <si>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</si>
  <si>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</si>
  <si>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</si>
  <si>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</si>
  <si>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</si>
  <si>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</si>
  <si>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</si>
  <si>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</si>
  <si>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</si>
  <si>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</si>
  <si>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</si>
  <si>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</si>
  <si>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</si>
  <si>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</si>
  <si>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</si>
  <si>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</si>
  <si>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</si>
  <si>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</si>
  <si>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</si>
  <si>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</si>
  <si>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</si>
  <si>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</si>
  <si>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</si>
  <si>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</si>
  <si>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</si>
  <si>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</si>
  <si>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</si>
  <si>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</si>
  <si>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</si>
  <si>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</si>
  <si>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</si>
  <si>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</si>
  <si>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</si>
  <si>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</si>
  <si>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</si>
  <si>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</si>
  <si>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</si>
  <si>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</si>
  <si>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</si>
  <si>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</si>
  <si>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</si>
  <si>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</si>
  <si>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</si>
  <si>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</si>
  <si>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</si>
  <si>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</si>
  <si>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</si>
  <si>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</si>
  <si>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</si>
  <si>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</si>
  <si>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</si>
  <si>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</si>
  <si>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</si>
  <si>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</si>
  <si>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</si>
  <si>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</si>
  <si>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</si>
  <si>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</si>
  <si>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</si>
  <si>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</si>
  <si>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</si>
  <si>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</si>
  <si>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</si>
  <si>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</si>
  <si>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</si>
  <si>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</si>
  <si>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</si>
  <si>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</si>
  <si>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</si>
  <si>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</si>
  <si>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</si>
  <si>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</si>
  <si>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</si>
  <si>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</si>
  <si>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</si>
  <si>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</si>
  <si>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</si>
  <si>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</si>
  <si>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</si>
  <si>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</si>
  <si>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</si>
  <si>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</si>
  <si>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</si>
  <si>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</si>
  <si>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</si>
  <si>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</si>
  <si>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</si>
  <si>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</si>
  <si>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</si>
  <si>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</si>
  <si>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</si>
  <si>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</si>
  <si>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</si>
  <si>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</si>
  <si>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</si>
  <si>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</si>
  <si>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</si>
  <si>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</si>
  <si>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</si>
  <si>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</si>
  <si>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</si>
  <si>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</si>
  <si>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</si>
  <si>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</si>
  <si>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</si>
  <si>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</si>
  <si>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</si>
  <si>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</si>
  <si>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</si>
  <si>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</si>
  <si>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</si>
  <si>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</si>
  <si>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</si>
  <si>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</si>
  <si>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</si>
  <si>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</si>
  <si>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</si>
  <si>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</si>
  <si>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</si>
  <si>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</si>
  <si>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</si>
  <si>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</si>
  <si>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</si>
  <si>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</si>
  <si>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</si>
  <si>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</si>
  <si>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</si>
  <si>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</si>
  <si>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</si>
  <si>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</si>
  <si>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</si>
  <si>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</si>
  <si>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</si>
  <si>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</si>
  <si>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</si>
  <si>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</si>
  <si>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</si>
  <si>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</si>
  <si>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</si>
  <si>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</si>
  <si>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</si>
  <si>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</si>
  <si>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</si>
  <si>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</si>
  <si>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</si>
  <si>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</si>
  <si>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</si>
  <si>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</si>
  <si>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</si>
  <si>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</si>
  <si>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</si>
  <si>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</si>
  <si>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</si>
  <si>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</si>
  <si>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</si>
  <si>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</si>
  <si>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</si>
  <si>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</si>
  <si>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</si>
  <si>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</si>
  <si>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</si>
  <si>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</si>
  <si>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</si>
  <si>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</si>
  <si>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</si>
  <si>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</si>
  <si>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</si>
  <si>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</si>
  <si>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</si>
  <si>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</si>
  <si>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</si>
  <si>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</si>
  <si>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</si>
  <si>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</si>
  <si>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</si>
  <si>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</si>
  <si>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</si>
  <si>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</si>
  <si>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</si>
  <si>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</si>
  <si>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</si>
  <si>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</si>
  <si>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</si>
  <si>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</si>
  <si>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</si>
  <si>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</si>
  <si>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</si>
  <si>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</si>
  <si>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</si>
  <si>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</si>
  <si>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</si>
  <si>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</si>
  <si>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</si>
  <si>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</si>
  <si>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</si>
  <si>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</si>
  <si>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</si>
  <si>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</si>
  <si>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</si>
  <si>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</si>
  <si>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</si>
  <si>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</si>
  <si>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</si>
  <si>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</si>
  <si>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</si>
  <si>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</si>
  <si>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</si>
  <si>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</si>
  <si>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</si>
  <si>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</si>
  <si>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</si>
  <si>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</si>
  <si>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</si>
  <si>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</si>
  <si>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</si>
  <si>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</si>
  <si>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</si>
  <si>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</si>
  <si>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</si>
  <si>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</si>
  <si>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</si>
  <si>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</si>
  <si>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</si>
  <si>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</si>
  <si>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</si>
  <si>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</si>
  <si>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</si>
  <si>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</si>
  <si>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</si>
  <si>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</si>
  <si>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</si>
  <si>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</si>
  <si>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</si>
  <si>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</si>
  <si>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</si>
  <si>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</si>
  <si>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</si>
  <si>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</si>
  <si>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</si>
  <si>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</si>
  <si>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</si>
  <si>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</si>
  <si>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</si>
  <si>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</si>
  <si>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</si>
  <si>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</si>
  <si>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</si>
  <si>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</si>
  <si>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</si>
  <si>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</si>
  <si>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</si>
  <si>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</si>
  <si>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</si>
  <si>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</si>
  <si>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</si>
  <si>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</si>
  <si>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</si>
  <si>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</si>
  <si>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</si>
  <si>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</si>
  <si>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</si>
  <si>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</si>
  <si>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</si>
  <si>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</si>
  <si>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</si>
  <si>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</si>
  <si>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</si>
  <si>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</si>
  <si>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</si>
  <si>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</si>
  <si>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</si>
  <si>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</si>
  <si>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</si>
  <si>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</si>
  <si>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</si>
  <si>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</si>
  <si>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</si>
  <si>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</si>
  <si>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</si>
  <si>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</si>
  <si>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</si>
  <si>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</si>
  <si>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</si>
  <si>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</si>
  <si>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</si>
  <si>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</si>
  <si>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</si>
  <si>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</si>
  <si>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</si>
  <si>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</si>
  <si>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</si>
  <si>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</si>
  <si>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</si>
  <si>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</si>
  <si>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</si>
  <si>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</si>
  <si>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</si>
  <si>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</si>
  <si>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</si>
  <si>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</si>
  <si>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</si>
  <si>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</si>
  <si>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</si>
  <si>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</si>
  <si>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</si>
  <si>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</si>
  <si>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</si>
  <si>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</si>
  <si>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</si>
  <si>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</si>
  <si>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</si>
  <si>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</si>
  <si>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</si>
  <si>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</si>
  <si>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</si>
  <si>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</si>
  <si>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</si>
  <si>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</si>
  <si>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</si>
  <si>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</si>
  <si>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</si>
  <si>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</si>
  <si>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</si>
  <si>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</si>
  <si>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</si>
  <si>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</si>
  <si>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</si>
  <si>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</si>
  <si>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</si>
  <si>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</si>
  <si>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</si>
  <si>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</si>
  <si>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</si>
  <si>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</si>
  <si>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</si>
  <si>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</si>
  <si>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</si>
  <si>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</si>
  <si>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</si>
  <si>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</si>
  <si>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</si>
  <si>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</si>
  <si>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</si>
  <si>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</si>
  <si>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</si>
  <si>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</si>
  <si>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</si>
  <si>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</si>
  <si>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</si>
  <si>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</si>
  <si>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</si>
  <si>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</si>
  <si>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</si>
  <si>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</si>
  <si>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</si>
  <si>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</si>
  <si>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</si>
  <si>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</si>
  <si>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</si>
  <si>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</si>
  <si>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</si>
  <si>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</si>
  <si>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</si>
  <si>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</si>
  <si>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</si>
  <si>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</si>
  <si>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</si>
  <si>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</si>
  <si>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</si>
  <si>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</si>
  <si>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</si>
  <si>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</si>
  <si>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</si>
  <si>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</si>
  <si>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</si>
  <si>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</si>
  <si>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</si>
  <si>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</si>
  <si>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</si>
  <si>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</si>
  <si>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</si>
  <si>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</si>
  <si>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</si>
  <si>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</si>
  <si>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</si>
  <si>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</si>
  <si>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</si>
  <si>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</si>
  <si>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</si>
  <si>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</si>
  <si>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</si>
  <si>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</si>
  <si>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</si>
  <si>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</si>
  <si>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</si>
  <si>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</si>
  <si>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</si>
  <si>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</si>
  <si>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</si>
  <si>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</si>
  <si>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</si>
  <si>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</si>
  <si>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</si>
  <si>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</si>
  <si>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</si>
  <si>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</si>
  <si>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</si>
  <si>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</si>
  <si>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</si>
  <si>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</si>
  <si>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</si>
  <si>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</si>
  <si>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</si>
  <si>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</si>
  <si>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</si>
  <si>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</si>
  <si>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</si>
  <si>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</si>
  <si>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</si>
  <si>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</si>
  <si>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</si>
  <si>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</si>
  <si>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</si>
  <si>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</si>
  <si>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</si>
  <si>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</si>
  <si>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</si>
  <si>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</si>
  <si>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</si>
  <si>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</si>
  <si>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</si>
  <si>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</si>
  <si>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</si>
  <si>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</si>
  <si>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</si>
  <si>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</si>
  <si>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</si>
  <si>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</si>
  <si>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</si>
  <si>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</si>
  <si>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</si>
  <si>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</si>
  <si>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</si>
  <si>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</si>
  <si>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</si>
  <si>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</si>
  <si>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</si>
  <si>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</si>
  <si>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</si>
  <si>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</si>
  <si>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</si>
  <si>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</si>
  <si>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</si>
  <si>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</si>
  <si>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</si>
  <si>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</si>
  <si>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</si>
  <si>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</si>
  <si>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</si>
  <si>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</si>
  <si>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</si>
  <si>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</si>
  <si>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</si>
  <si>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</si>
  <si>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</si>
  <si>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</si>
  <si>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</si>
  <si>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</si>
  <si>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</si>
  <si>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</si>
  <si>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</si>
  <si>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</si>
  <si>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</si>
  <si>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</si>
  <si>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</si>
  <si>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</si>
  <si>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</si>
  <si>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</si>
  <si>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</si>
  <si>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</si>
  <si>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</si>
  <si>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</si>
  <si>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</si>
  <si>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</si>
  <si>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</si>
  <si>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</si>
  <si>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</si>
  <si>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</si>
  <si>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</si>
  <si>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</si>
  <si>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</si>
  <si>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</si>
  <si>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</si>
  <si>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</si>
  <si>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</si>
  <si>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</si>
  <si>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</si>
  <si>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</si>
  <si>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</si>
  <si>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</si>
  <si>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</si>
  <si>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</si>
  <si>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</si>
  <si>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</si>
  <si>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</si>
  <si>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</si>
  <si>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</si>
  <si>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</si>
  <si>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</si>
  <si>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</si>
  <si>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</si>
  <si>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</si>
  <si>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</si>
  <si>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</si>
  <si>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</si>
  <si>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</si>
  <si>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</si>
  <si>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</si>
  <si>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</si>
  <si>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</si>
  <si>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</si>
  <si>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</si>
  <si>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</si>
  <si>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</si>
  <si>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</si>
  <si>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</si>
  <si>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</si>
  <si>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</si>
  <si>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</si>
  <si>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</si>
  <si>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</si>
  <si>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</si>
  <si>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</si>
  <si>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</si>
  <si>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</si>
  <si>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</si>
  <si>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</si>
  <si>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</si>
  <si>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</si>
  <si>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</si>
  <si>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</si>
  <si>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</si>
  <si>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</si>
  <si>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</si>
  <si>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</si>
  <si>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</si>
  <si>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</si>
  <si>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</si>
  <si>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</si>
  <si>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</si>
  <si>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</si>
  <si>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</si>
  <si>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</si>
  <si>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</si>
  <si>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</si>
  <si>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</si>
  <si>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</si>
  <si>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</si>
  <si>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</si>
  <si>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</si>
  <si>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</si>
  <si>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</si>
  <si>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</si>
  <si>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</si>
  <si>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</si>
  <si>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</si>
  <si>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</si>
  <si>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</si>
  <si>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</si>
  <si>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</si>
  <si>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</si>
  <si>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</si>
  <si>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</si>
  <si>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</si>
  <si>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</si>
  <si>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</si>
  <si>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</si>
  <si>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</si>
  <si>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</si>
  <si>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</si>
  <si>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</si>
  <si>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</si>
  <si>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</si>
  <si>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</si>
  <si>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</si>
  <si>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</si>
  <si>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</si>
  <si>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</si>
  <si>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</si>
  <si>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</si>
  <si>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</si>
  <si>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</si>
  <si>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</si>
  <si>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</si>
  <si>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</si>
  <si>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</si>
  <si>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</si>
  <si>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</si>
  <si>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</si>
  <si>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</si>
  <si>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</si>
  <si>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</si>
  <si>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</si>
  <si>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</si>
  <si>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</si>
  <si>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</si>
  <si>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</si>
  <si>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</si>
  <si>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</si>
  <si>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</si>
  <si>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</si>
  <si>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</si>
  <si>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</si>
  <si>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</si>
  <si>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</si>
  <si>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</si>
  <si>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</si>
  <si>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</si>
  <si>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</si>
  <si>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</si>
  <si>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</si>
  <si>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</si>
  <si>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</si>
  <si>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</si>
  <si>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</si>
  <si>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</si>
  <si>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</si>
  <si>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</si>
  <si>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</si>
  <si>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</si>
  <si>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</si>
  <si>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</si>
  <si>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</si>
  <si>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</si>
  <si>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</si>
  <si>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</si>
  <si>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</si>
  <si>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</si>
  <si>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</si>
  <si>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</si>
  <si>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</si>
  <si>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</si>
  <si>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</si>
  <si>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</si>
  <si>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</si>
  <si>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</si>
  <si>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</si>
  <si>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</si>
  <si>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</si>
  <si>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</si>
  <si>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</si>
  <si>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</si>
  <si>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</si>
  <si>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</si>
  <si>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</si>
  <si>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</si>
  <si>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</si>
  <si>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</si>
  <si>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</si>
  <si>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</si>
  <si>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</si>
  <si>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</si>
  <si>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</si>
  <si>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</si>
  <si>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</si>
  <si>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</si>
  <si>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</si>
  <si>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</si>
  <si>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</si>
  <si>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</si>
  <si>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</si>
  <si>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</si>
  <si>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</si>
  <si>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</si>
  <si>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</si>
  <si>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</si>
  <si>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</si>
  <si>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</si>
  <si>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</si>
  <si>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</si>
  <si>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</si>
  <si>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</si>
  <si>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</si>
  <si>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</si>
  <si>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</si>
  <si>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</si>
  <si>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</si>
  <si>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</si>
  <si>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</si>
  <si>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</si>
  <si>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</si>
  <si>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</si>
  <si>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</si>
  <si>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</si>
  <si>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</si>
  <si>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</si>
  <si>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</si>
  <si>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</si>
  <si>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</si>
  <si>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</si>
  <si>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</si>
  <si>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</si>
  <si>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</si>
  <si>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</si>
  <si>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</si>
  <si>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</si>
  <si>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</si>
  <si>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</si>
  <si>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</si>
  <si>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</si>
  <si>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</si>
  <si>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</si>
  <si>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</si>
  <si>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</si>
  <si>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</si>
  <si>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</si>
  <si>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</si>
  <si>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</si>
  <si>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</si>
  <si>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</si>
  <si>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</si>
  <si>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</si>
  <si>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</si>
  <si>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</si>
  <si>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</si>
  <si>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</si>
  <si>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</si>
  <si>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</si>
  <si>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</si>
  <si>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</si>
  <si>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</si>
  <si>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</si>
  <si>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</si>
  <si>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</si>
  <si>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</si>
  <si>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</si>
  <si>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</si>
  <si>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</si>
  <si>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</si>
  <si>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</si>
  <si>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</si>
  <si>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</si>
  <si>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</si>
  <si>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</si>
  <si>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</si>
  <si>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</si>
  <si>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</si>
  <si>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</si>
  <si>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</si>
  <si>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</si>
  <si>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</si>
  <si>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</si>
  <si>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</si>
  <si>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</si>
  <si>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</si>
  <si>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</si>
  <si>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</si>
  <si>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</si>
  <si>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</si>
  <si>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</si>
  <si>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</si>
  <si>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</si>
  <si>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</si>
  <si>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</si>
  <si>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</si>
  <si>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</si>
  <si>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</si>
  <si>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</si>
  <si>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</si>
  <si>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</si>
  <si>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</si>
  <si>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</si>
  <si>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</si>
  <si>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</si>
  <si>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</si>
  <si>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</si>
  <si>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</si>
  <si>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</si>
  <si>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</si>
  <si>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</si>
  <si>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</si>
  <si>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</si>
  <si>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</si>
  <si>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</si>
  <si>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</si>
  <si>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</si>
  <si>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</si>
  <si>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</si>
  <si>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</si>
  <si>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</si>
  <si>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</si>
  <si>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</si>
  <si>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</si>
  <si>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</si>
  <si>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</si>
  <si>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</si>
  <si>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</si>
  <si>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</si>
  <si>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</si>
  <si>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</si>
  <si>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</si>
  <si>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</si>
  <si>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</si>
  <si>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</si>
  <si>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</si>
  <si>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</si>
  <si>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</si>
  <si>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</si>
  <si>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</si>
  <si>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</si>
  <si>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</si>
  <si>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</si>
  <si>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</si>
  <si>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</si>
  <si>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</si>
  <si>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</si>
  <si>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</si>
  <si>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</si>
  <si>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</si>
  <si>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</si>
  <si>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</si>
  <si>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</si>
  <si>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</si>
  <si>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</si>
  <si>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</si>
  <si>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</si>
  <si>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</si>
  <si>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</si>
  <si>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</si>
  <si>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</si>
  <si>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</si>
  <si>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</si>
  <si>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</si>
  <si>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</si>
  <si>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</si>
  <si>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</si>
  <si>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</si>
  <si>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</si>
  <si>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</si>
  <si>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</si>
  <si>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</si>
  <si>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</si>
  <si>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</si>
  <si>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</si>
  <si>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</si>
  <si>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</si>
  <si>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</si>
  <si>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</si>
  <si>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</si>
  <si>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</si>
  <si>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</si>
  <si>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</si>
  <si>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</si>
  <si>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</si>
  <si>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</si>
  <si>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</si>
  <si>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</si>
  <si>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</si>
  <si>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</si>
  <si>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</si>
  <si>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</si>
  <si>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</si>
  <si>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</si>
  <si>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</si>
  <si>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</si>
  <si>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</si>
  <si>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</si>
  <si>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</si>
  <si>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</si>
  <si>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</si>
  <si>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</si>
  <si>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</si>
  <si>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</si>
  <si>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</si>
  <si>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</si>
  <si>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</si>
  <si>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</si>
  <si>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</si>
  <si>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</si>
  <si>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</si>
  <si>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</si>
  <si>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</si>
  <si>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</si>
  <si>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</si>
  <si>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</si>
  <si>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</si>
  <si>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</si>
  <si>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</si>
  <si>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</si>
  <si>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</si>
  <si>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</si>
  <si>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</si>
  <si>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</si>
  <si>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</si>
  <si>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</si>
  <si>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</si>
  <si>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</si>
  <si>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</si>
  <si>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</si>
  <si>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</si>
  <si>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</si>
  <si>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</si>
  <si>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</si>
  <si>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</si>
  <si>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</si>
  <si>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</si>
  <si>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</si>
  <si>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</si>
  <si>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</si>
  <si>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</si>
  <si>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</si>
  <si>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</si>
  <si>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</si>
  <si>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</si>
  <si>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</si>
  <si>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</si>
  <si>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</si>
  <si>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</si>
  <si>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</si>
  <si>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</si>
  <si>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</si>
  <si>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</si>
  <si>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</si>
  <si>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</si>
  <si>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</si>
  <si>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</si>
  <si>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</si>
  <si>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</si>
  <si>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</si>
  <si>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</si>
  <si>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</si>
  <si>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</si>
  <si>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</si>
  <si>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</si>
  <si>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</si>
  <si>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</si>
  <si>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</si>
  <si>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</si>
  <si>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</si>
  <si>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</si>
  <si>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</si>
  <si>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</si>
  <si>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</si>
  <si>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</si>
  <si>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</si>
  <si>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</si>
  <si>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</si>
  <si>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</si>
  <si>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</si>
  <si>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</si>
  <si>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</si>
  <si>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</si>
  <si>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</si>
  <si>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</si>
  <si>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</si>
  <si>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</si>
  <si>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</si>
  <si>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</si>
  <si>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</si>
  <si>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</si>
  <si>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</si>
  <si>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</si>
  <si>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</si>
  <si>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</si>
  <si>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</si>
  <si>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</si>
  <si>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</si>
  <si>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</si>
  <si>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</si>
  <si>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</si>
  <si>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</si>
  <si>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</si>
  <si>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</si>
  <si>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</si>
  <si>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</si>
  <si>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</si>
  <si>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</si>
  <si>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</si>
  <si>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</si>
  <si>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</si>
  <si>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</si>
  <si>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</si>
  <si>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</si>
  <si>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</si>
  <si>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</si>
  <si>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</si>
  <si>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</si>
  <si>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</si>
  <si>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</si>
  <si>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</si>
  <si>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</si>
  <si>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</si>
  <si>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</si>
  <si>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</si>
  <si>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</si>
  <si>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</si>
  <si>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</si>
  <si>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</si>
  <si>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</si>
  <si>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</si>
  <si>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</si>
  <si>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</si>
  <si>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</si>
  <si>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</si>
  <si>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</si>
  <si>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</si>
  <si>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</si>
  <si>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</si>
  <si>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</si>
  <si>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</si>
  <si>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</si>
  <si>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</si>
  <si>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</si>
  <si>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</si>
  <si>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</si>
  <si>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</si>
  <si>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</si>
  <si>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</si>
  <si>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</si>
  <si>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</si>
  <si>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</si>
  <si>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</si>
  <si>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</si>
  <si>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</si>
  <si>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</si>
  <si>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</si>
  <si>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</si>
  <si>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</si>
  <si>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</si>
  <si>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</si>
  <si>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</si>
  <si>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</si>
  <si>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</si>
  <si>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</si>
  <si>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</si>
  <si>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</si>
  <si>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</si>
  <si>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</si>
  <si>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</si>
  <si>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</si>
  <si>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</si>
  <si>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</si>
  <si>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</si>
  <si>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</si>
  <si>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</si>
  <si>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</si>
  <si>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</si>
  <si>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</si>
  <si>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</si>
  <si>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</si>
  <si>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</si>
  <si>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</si>
  <si>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</si>
  <si>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</si>
  <si>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</si>
  <si>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</si>
  <si>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</si>
  <si>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</si>
  <si>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</si>
  <si>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</si>
  <si>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</si>
  <si>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</si>
  <si>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</si>
  <si>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</si>
  <si>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</si>
  <si>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</si>
  <si>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</si>
  <si>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</si>
  <si>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</si>
  <si>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</si>
  <si>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</si>
  <si>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</si>
  <si>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</si>
  <si>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</si>
  <si>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</si>
  <si>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</si>
  <si>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</si>
  <si>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</si>
  <si>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</si>
  <si>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</si>
  <si>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</si>
  <si>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</si>
  <si>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</si>
  <si>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</si>
  <si>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</si>
  <si>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</si>
  <si>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</si>
  <si>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</si>
  <si>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</si>
  <si>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</si>
  <si>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</si>
  <si>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</si>
  <si>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</si>
  <si>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</si>
  <si>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</si>
  <si>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</si>
  <si>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</si>
  <si>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</si>
  <si>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</si>
  <si>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</si>
  <si>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</si>
  <si>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</si>
  <si>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</si>
  <si>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</si>
  <si>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</si>
  <si>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</si>
  <si>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</si>
  <si>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</si>
  <si>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</si>
  <si>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</si>
  <si>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</si>
  <si>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</si>
  <si>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</si>
  <si>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</si>
  <si>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</si>
  <si>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</si>
  <si>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</si>
  <si>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</si>
  <si>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</si>
  <si>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</si>
  <si>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</si>
  <si>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</si>
  <si>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</si>
  <si>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</si>
  <si>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</si>
  <si>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</si>
  <si>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</si>
  <si>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</si>
  <si>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</si>
  <si>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</si>
  <si>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</si>
  <si>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</si>
  <si>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</si>
  <si>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</si>
  <si>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</si>
  <si>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</si>
  <si>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</si>
  <si>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</si>
  <si>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</si>
  <si>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</si>
  <si>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</si>
  <si>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</si>
  <si>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</si>
  <si>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</si>
  <si>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</si>
  <si>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</si>
  <si>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</si>
  <si>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</si>
  <si>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</si>
  <si>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</si>
  <si>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</si>
  <si>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</si>
  <si>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</si>
  <si>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</si>
  <si>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</si>
  <si>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</si>
  <si>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</si>
  <si>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</si>
  <si>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</si>
  <si>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</si>
  <si>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</si>
  <si>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</si>
  <si>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</si>
  <si>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</si>
  <si>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</si>
  <si>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</si>
  <si>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</si>
  <si>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</si>
  <si>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</si>
  <si>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</si>
  <si>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</si>
  <si>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</si>
  <si>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</si>
  <si>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</si>
  <si>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</si>
  <si>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</si>
  <si>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</si>
  <si>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</si>
  <si>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</si>
  <si>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</si>
  <si>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</si>
  <si>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</si>
  <si>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</si>
  <si>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</si>
  <si>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</si>
  <si>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</si>
  <si>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</si>
  <si>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</si>
  <si>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</si>
  <si>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</si>
  <si>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</si>
  <si>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</si>
  <si>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</si>
  <si>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</si>
  <si>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</si>
  <si>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</si>
  <si>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</si>
  <si>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</si>
  <si>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</si>
  <si>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</si>
  <si>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</si>
  <si>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</si>
  <si>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</si>
  <si>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</si>
  <si>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</si>
  <si>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</si>
  <si>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</si>
  <si>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</si>
  <si>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</si>
  <si>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</si>
  <si>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</si>
  <si>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</si>
  <si>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</si>
  <si>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</si>
  <si>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</si>
  <si>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</si>
  <si>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</si>
  <si>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</si>
  <si>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</si>
  <si>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</si>
  <si>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</si>
  <si>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</si>
  <si>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</si>
  <si>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</si>
  <si>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</si>
  <si>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</si>
  <si>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</si>
  <si>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</si>
  <si>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</si>
  <si>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</si>
  <si>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</si>
  <si>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</si>
  <si>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</si>
  <si>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</si>
  <si>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</si>
  <si>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</si>
  <si>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</si>
  <si>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</si>
  <si>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</si>
  <si>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</si>
  <si>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</si>
  <si>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</si>
  <si>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</si>
  <si>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</si>
  <si>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</si>
  <si>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</si>
  <si>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</si>
  <si>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</si>
  <si>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</si>
  <si>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</si>
  <si>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</si>
  <si>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</si>
  <si>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</si>
  <si>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</si>
  <si>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</si>
  <si>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</si>
  <si>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</si>
  <si>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</si>
  <si>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</si>
  <si>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</si>
  <si>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</si>
  <si>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</si>
  <si>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</si>
  <si>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</si>
  <si>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</si>
  <si>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</si>
  <si>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</si>
  <si>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</si>
  <si>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</si>
  <si>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</si>
  <si>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</si>
  <si>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</si>
  <si>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</si>
  <si>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</si>
  <si>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</si>
  <si>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</si>
  <si>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</si>
  <si>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</si>
  <si>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</si>
  <si>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</si>
  <si>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</si>
  <si>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</si>
  <si>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</si>
  <si>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</si>
  <si>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</si>
  <si>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</si>
  <si>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</si>
  <si>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</si>
  <si>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</si>
  <si>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</si>
  <si>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</si>
  <si>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</si>
  <si>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</si>
  <si>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</si>
  <si>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</si>
  <si>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</si>
  <si>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</si>
  <si>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</si>
  <si>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</si>
  <si>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</si>
  <si>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</si>
  <si>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</si>
  <si>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</si>
  <si>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</si>
  <si>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</si>
  <si>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</si>
  <si>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</si>
  <si>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</si>
  <si>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</si>
  <si>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</si>
  <si>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</si>
  <si>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</si>
  <si>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</si>
  <si>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</si>
  <si>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</si>
  <si>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</si>
  <si>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</si>
  <si>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</si>
  <si>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</si>
  <si>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</si>
  <si>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</si>
  <si>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</si>
  <si>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</si>
  <si>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</si>
  <si>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</si>
  <si>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</si>
  <si>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</si>
  <si>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</si>
  <si>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</si>
  <si>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</si>
  <si>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</si>
  <si>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</si>
  <si>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</si>
  <si>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</si>
  <si>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</si>
  <si>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</si>
  <si>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</si>
  <si>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</si>
  <si>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</si>
  <si>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</si>
  <si>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</si>
  <si>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</si>
  <si>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</si>
  <si>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</si>
  <si>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</si>
  <si>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</si>
  <si>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</si>
  <si>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</si>
  <si>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</si>
  <si>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</si>
  <si>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</si>
  <si>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</si>
  <si>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</si>
  <si>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</si>
  <si>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</si>
  <si>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</si>
  <si>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</si>
  <si>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</si>
  <si>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</si>
  <si>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</si>
  <si>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</si>
  <si>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</si>
  <si>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</si>
  <si>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</si>
  <si>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</si>
  <si>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</si>
  <si>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</si>
  <si>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</si>
  <si>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</si>
  <si>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</si>
  <si>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</si>
  <si>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</si>
  <si>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</si>
  <si>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</si>
  <si>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</si>
  <si>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</si>
  <si>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</si>
  <si>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</si>
  <si>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</si>
  <si>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</si>
  <si>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</si>
  <si>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</si>
  <si>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</si>
  <si>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</si>
  <si>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</si>
  <si>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</si>
  <si>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</si>
  <si>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</si>
  <si>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</si>
  <si>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</si>
  <si>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</si>
  <si>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</si>
  <si>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</si>
  <si>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</si>
  <si>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</si>
  <si>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</si>
  <si>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</si>
  <si>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</si>
  <si>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</si>
  <si>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</si>
  <si>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</si>
  <si>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</si>
  <si>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</si>
  <si>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</si>
  <si>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</si>
  <si>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</si>
  <si>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</si>
  <si>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</si>
  <si>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</si>
  <si>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</si>
  <si>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</si>
  <si>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</si>
  <si>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</si>
  <si>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</si>
  <si>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</si>
  <si>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</si>
  <si>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</si>
  <si>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</si>
  <si>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</si>
  <si>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</si>
  <si>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</si>
  <si>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</si>
  <si>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</si>
  <si>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</si>
  <si>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</si>
  <si>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</si>
  <si>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</si>
  <si>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</si>
  <si>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</si>
  <si>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</si>
  <si>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</si>
  <si>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</si>
  <si>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</si>
  <si>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</si>
  <si>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</si>
  <si>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</si>
  <si>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</si>
  <si>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</si>
  <si>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</si>
  <si>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</si>
  <si>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</si>
  <si>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</si>
  <si>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</si>
  <si>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</si>
  <si>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</si>
  <si>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</si>
  <si>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</si>
  <si>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</si>
  <si>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</si>
  <si>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</si>
  <si>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</si>
  <si>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</si>
  <si>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</si>
  <si>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</si>
  <si>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</si>
  <si>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</si>
  <si>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</si>
  <si>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</si>
  <si>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</si>
  <si>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</si>
  <si>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</si>
  <si>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</si>
  <si>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</si>
  <si>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</si>
  <si>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</si>
  <si>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</si>
  <si>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</si>
  <si>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</si>
  <si>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</si>
  <si>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</si>
  <si>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</si>
  <si>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</si>
  <si>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</si>
  <si>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</si>
  <si>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</si>
  <si>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</si>
  <si>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</si>
  <si>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</si>
  <si>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</si>
  <si>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</si>
  <si>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</si>
  <si>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</si>
  <si>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</si>
  <si>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</si>
  <si>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</si>
  <si>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</si>
  <si>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</si>
  <si>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</si>
  <si>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</si>
  <si>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</si>
  <si>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</si>
  <si>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</si>
  <si>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</si>
  <si>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</si>
  <si>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</si>
  <si>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</si>
  <si>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</si>
  <si>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</si>
  <si>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</si>
  <si>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</si>
  <si>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</si>
  <si>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</si>
  <si>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</si>
  <si>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</si>
  <si>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</si>
  <si>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</si>
  <si>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</si>
  <si>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</si>
  <si>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</si>
  <si>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</si>
  <si>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</si>
  <si>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</si>
  <si>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</si>
  <si>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</si>
  <si>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</si>
  <si>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</si>
  <si>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</si>
  <si>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</si>
  <si>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</si>
  <si>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</si>
  <si>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</si>
  <si>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</si>
  <si>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</si>
  <si>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</si>
  <si>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</si>
  <si>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</si>
  <si>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</si>
  <si>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</si>
  <si>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</si>
  <si>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</si>
  <si>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</si>
  <si>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</si>
  <si>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</si>
  <si>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</si>
  <si>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</si>
  <si>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</si>
  <si>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</si>
  <si>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</si>
  <si>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</si>
  <si>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</si>
  <si>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</si>
  <si>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</si>
  <si>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</si>
  <si>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</si>
  <si>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</si>
  <si>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</si>
  <si>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</si>
  <si>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</si>
  <si>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</si>
  <si>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</si>
  <si>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</si>
  <si>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</si>
  <si>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</si>
  <si>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</si>
  <si>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</si>
  <si>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</si>
  <si>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</si>
  <si>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</si>
  <si>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</si>
  <si>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</si>
  <si>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</si>
  <si>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</si>
  <si>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</si>
  <si>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</si>
  <si>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</si>
  <si>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</si>
  <si>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</si>
  <si>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</si>
  <si>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</si>
  <si>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</si>
  <si>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</si>
  <si>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</si>
  <si>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</si>
  <si>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</si>
  <si>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</si>
  <si>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</si>
  <si>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</si>
  <si>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</si>
  <si>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</si>
  <si>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</si>
  <si>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</si>
  <si>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</si>
  <si>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</si>
  <si>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</si>
  <si>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</si>
  <si>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</si>
  <si>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</si>
  <si>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</si>
  <si>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</si>
  <si>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</si>
  <si>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</si>
  <si>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</si>
  <si>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</si>
  <si>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</si>
  <si>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</si>
  <si>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</si>
  <si>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</si>
  <si>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</si>
  <si>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</si>
  <si>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</si>
  <si>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</si>
  <si>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</si>
  <si>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</si>
  <si>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</si>
  <si>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</si>
  <si>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</si>
  <si>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</si>
  <si>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</si>
  <si>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</si>
  <si>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</si>
  <si>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</si>
  <si>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</si>
  <si>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</si>
  <si>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</si>
  <si>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</si>
  <si>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</si>
  <si>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</si>
  <si>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</si>
  <si>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</si>
  <si>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</si>
  <si>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</si>
  <si>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</si>
  <si>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</si>
  <si>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</si>
  <si>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</si>
  <si>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</si>
  <si>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</si>
  <si>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</si>
  <si>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</si>
  <si>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</si>
  <si>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</si>
  <si>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</si>
  <si>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</si>
  <si>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</si>
  <si>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</si>
  <si>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</si>
  <si>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</si>
  <si>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</si>
  <si>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</si>
  <si>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</si>
  <si>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</si>
  <si>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</si>
  <si>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</si>
  <si>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</si>
  <si>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</si>
  <si>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</si>
  <si>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</si>
  <si>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</si>
  <si>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</si>
  <si>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</si>
  <si>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</si>
  <si>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</si>
  <si>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</si>
  <si>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</si>
  <si>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</si>
  <si>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</si>
  <si>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</si>
  <si>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</si>
  <si>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</si>
  <si>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</si>
  <si>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</si>
  <si>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</si>
  <si>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</si>
  <si>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</si>
  <si>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</si>
  <si>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</si>
  <si>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</si>
  <si>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</si>
  <si>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</si>
  <si>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</si>
  <si>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</si>
  <si>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</si>
  <si>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</si>
  <si>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</si>
  <si>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</si>
  <si>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</si>
  <si>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</si>
  <si>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</si>
  <si>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</si>
  <si>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</si>
  <si>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</si>
  <si>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</si>
  <si>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</si>
  <si>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</si>
  <si>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</si>
  <si>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</si>
  <si>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</si>
  <si>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</si>
  <si>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</si>
  <si>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</si>
  <si>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</si>
  <si>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</si>
  <si>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</si>
  <si>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</si>
  <si>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</si>
  <si>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</si>
  <si>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</si>
  <si>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</si>
  <si>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</si>
  <si>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</si>
  <si>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</si>
  <si>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</si>
  <si>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</si>
  <si>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</si>
  <si>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</si>
  <si>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</si>
  <si>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</si>
  <si>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</si>
  <si>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</si>
  <si>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</si>
  <si>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</si>
  <si>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</si>
  <si>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</si>
  <si>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</si>
  <si>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</si>
  <si>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</si>
  <si>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</si>
  <si>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</si>
  <si>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</si>
  <si>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</si>
  <si>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</si>
  <si>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</si>
  <si>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</si>
  <si>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</si>
  <si>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</si>
  <si>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</si>
  <si>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</si>
  <si>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</si>
  <si>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</si>
  <si>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</si>
  <si>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</si>
  <si>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</si>
  <si>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</si>
  <si>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</si>
  <si>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</si>
  <si>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</si>
  <si>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</si>
  <si>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</si>
  <si>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</si>
  <si>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</si>
  <si>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</si>
  <si>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</si>
  <si>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</si>
  <si>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</si>
  <si>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</si>
  <si>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</si>
  <si>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</si>
  <si>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</si>
  <si>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</si>
  <si>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</si>
  <si>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</si>
  <si>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</si>
  <si>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</si>
  <si>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</si>
  <si>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</si>
  <si>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</si>
  <si>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</si>
  <si>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</si>
  <si>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</si>
  <si>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</si>
  <si>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</si>
  <si>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</si>
  <si>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</si>
  <si>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</si>
  <si>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</si>
  <si>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</si>
  <si>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</si>
  <si>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</si>
  <si>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</si>
  <si>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</si>
  <si>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</si>
  <si>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</si>
  <si>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</si>
  <si>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</si>
  <si>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</si>
  <si>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</si>
  <si>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</si>
  <si>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</si>
  <si>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</si>
  <si>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</si>
  <si>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</si>
  <si>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</si>
  <si>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</si>
  <si>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</si>
  <si>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</si>
  <si>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</si>
  <si>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</si>
  <si>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</si>
  <si>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</si>
  <si>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</si>
  <si>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</si>
  <si>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</si>
  <si>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</si>
  <si>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</si>
  <si>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</si>
  <si>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</si>
  <si>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</si>
  <si>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</si>
  <si>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</si>
  <si>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</si>
  <si>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</si>
  <si>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</si>
  <si>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</si>
  <si>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</si>
  <si>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</si>
  <si>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</si>
  <si>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</si>
  <si>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</si>
  <si>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</si>
  <si>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</si>
  <si>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</si>
  <si>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</si>
  <si>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</si>
  <si>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</si>
  <si>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</si>
  <si>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</si>
  <si>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</si>
  <si>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</si>
  <si>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</si>
  <si>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</si>
  <si>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</si>
  <si>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</si>
  <si>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</si>
  <si>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</si>
  <si>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</si>
  <si>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</si>
  <si>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</si>
  <si>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</si>
  <si>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</si>
  <si>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</si>
  <si>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</si>
  <si>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</si>
  <si>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</si>
  <si>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</si>
  <si>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</si>
  <si>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</si>
  <si>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</si>
  <si>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</si>
  <si>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</si>
  <si>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</si>
  <si>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</si>
  <si>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</si>
  <si>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</si>
  <si>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</si>
  <si>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</si>
  <si>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</si>
  <si>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</si>
  <si>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</si>
  <si>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</si>
  <si>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</si>
  <si>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</si>
  <si>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</si>
  <si>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</si>
  <si>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</si>
  <si>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</si>
  <si>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</si>
  <si>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</si>
  <si>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</si>
  <si>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</si>
  <si>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</si>
  <si>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</si>
  <si>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</si>
  <si>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</si>
  <si>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</si>
  <si>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</si>
  <si>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</si>
  <si>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</si>
  <si>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</si>
  <si>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</si>
  <si>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</si>
  <si>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</si>
  <si>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</si>
  <si>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</si>
  <si>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</si>
  <si>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</si>
  <si>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</si>
  <si>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</si>
  <si>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</si>
  <si>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</si>
  <si>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</si>
  <si>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</si>
  <si>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</si>
  <si>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</si>
  <si>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</si>
  <si>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</si>
  <si>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</si>
  <si>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</si>
  <si>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</si>
  <si>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</si>
  <si>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</si>
  <si>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</si>
  <si>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</si>
  <si>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</si>
  <si>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</si>
  <si>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</si>
  <si>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</si>
  <si>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</si>
  <si>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</si>
  <si>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</si>
  <si>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</si>
  <si>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</si>
  <si>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</si>
  <si>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</si>
  <si>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</si>
  <si>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</si>
  <si>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</si>
  <si>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</si>
  <si>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</si>
  <si>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</si>
  <si>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</si>
  <si>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</si>
  <si>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</si>
  <si>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</si>
  <si>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</si>
  <si>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</si>
  <si>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</si>
  <si>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</si>
  <si>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</si>
  <si>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</si>
  <si>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</si>
  <si>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</si>
  <si>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</si>
  <si>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</si>
  <si>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</si>
  <si>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</si>
  <si>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</si>
  <si>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</si>
  <si>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</si>
  <si>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</si>
  <si>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</si>
  <si>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</si>
  <si>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</si>
  <si>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</si>
  <si>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</si>
  <si>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</si>
  <si>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</si>
  <si>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</si>
  <si>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</si>
  <si>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</si>
  <si>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</si>
  <si>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</si>
  <si>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</si>
  <si>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</si>
  <si>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</si>
  <si>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</si>
  <si>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</si>
  <si>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</si>
  <si>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</si>
  <si>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</si>
  <si>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</si>
  <si>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</si>
  <si>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</si>
  <si>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</si>
  <si>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</si>
  <si>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</si>
  <si>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</si>
  <si>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</si>
  <si>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</si>
  <si>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</si>
  <si>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</si>
  <si>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</si>
  <si>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</si>
  <si>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</si>
  <si>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</si>
  <si>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</si>
  <si>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</si>
  <si>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</si>
  <si>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</si>
  <si>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</si>
  <si>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</si>
  <si>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</si>
  <si>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</si>
  <si>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</si>
  <si>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</si>
  <si>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</si>
  <si>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</si>
  <si>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</si>
  <si>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</si>
  <si>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</si>
  <si>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</si>
  <si>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</si>
  <si>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</si>
  <si>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</si>
  <si>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</si>
  <si>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</si>
  <si>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</si>
  <si>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</si>
  <si>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</si>
  <si>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</si>
  <si>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</si>
  <si>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</si>
  <si>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</si>
  <si>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</si>
  <si>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</si>
  <si>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</si>
  <si>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</si>
  <si>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</si>
  <si>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</si>
  <si>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</si>
  <si>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</si>
  <si>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</si>
  <si>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</si>
  <si>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</si>
  <si>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</si>
  <si>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</si>
  <si>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</si>
  <si>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</si>
  <si>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</si>
  <si>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</si>
  <si>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</si>
  <si>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</si>
  <si>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</si>
  <si>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</si>
  <si>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</si>
  <si>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</si>
  <si>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</si>
  <si>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</si>
  <si>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</si>
  <si>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</si>
  <si>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</si>
  <si>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</si>
  <si>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</si>
  <si>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</si>
  <si>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</si>
  <si>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</si>
  <si>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</si>
  <si>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</si>
  <si>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</si>
  <si>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</si>
  <si>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</si>
  <si>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</si>
  <si>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</si>
  <si>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</si>
  <si>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</si>
  <si>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</si>
  <si>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</si>
  <si>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</si>
  <si>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</si>
  <si>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</si>
  <si>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</si>
  <si>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</si>
  <si>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</si>
  <si>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</si>
  <si>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</si>
  <si>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</si>
  <si>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</si>
  <si>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</si>
  <si>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</si>
  <si>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</si>
  <si>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</si>
  <si>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</si>
  <si>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</si>
  <si>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</si>
  <si>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</si>
  <si>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</si>
  <si>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</si>
  <si>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</si>
  <si>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</si>
  <si>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</si>
  <si>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</si>
  <si>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</si>
  <si>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</si>
  <si>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</si>
  <si>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</si>
  <si>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</si>
  <si>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</si>
  <si>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</si>
  <si>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</si>
  <si>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</si>
  <si>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</si>
  <si>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</si>
  <si>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</si>
  <si>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</si>
  <si>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</si>
  <si>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</si>
  <si>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</si>
  <si>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</si>
  <si>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</si>
  <si>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</si>
  <si>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</si>
  <si>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</si>
  <si>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</si>
  <si>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</si>
  <si>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</si>
  <si>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</si>
  <si>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</si>
  <si>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</si>
  <si>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</si>
  <si>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</si>
  <si>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</si>
  <si>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</si>
  <si>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</si>
  <si>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</si>
  <si>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</si>
  <si>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</si>
  <si>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</si>
  <si>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</si>
  <si>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</si>
  <si>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</si>
  <si>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</si>
  <si>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</si>
  <si>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</si>
  <si>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</si>
  <si>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</si>
  <si>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</si>
  <si>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</si>
  <si>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</si>
  <si>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</si>
  <si>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</si>
  <si>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</si>
  <si>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</si>
  <si>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</si>
  <si>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</si>
  <si>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</si>
  <si>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</si>
  <si>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</si>
  <si>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</si>
  <si>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</si>
  <si>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</si>
  <si>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</si>
  <si>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</si>
  <si>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</si>
  <si>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</si>
  <si>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</si>
  <si>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</si>
  <si>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</si>
  <si>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</si>
  <si>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</si>
  <si>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</si>
  <si>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</si>
  <si>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</si>
  <si>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</si>
  <si>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</si>
  <si>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</si>
  <si>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</si>
  <si>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</si>
  <si>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</si>
  <si>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</si>
  <si>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</si>
  <si>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</si>
  <si>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</si>
  <si>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</si>
  <si>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</si>
  <si>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</si>
  <si>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</si>
  <si>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</si>
  <si>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</si>
  <si>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</si>
  <si>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</si>
  <si>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</si>
  <si>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</si>
  <si>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</si>
  <si>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</si>
  <si>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</si>
  <si>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</si>
  <si>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</si>
  <si>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</si>
  <si>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</si>
  <si>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</si>
  <si>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</si>
  <si>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</si>
  <si>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</si>
  <si>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</si>
  <si>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</si>
  <si>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</si>
  <si>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</si>
  <si>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</si>
  <si>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</si>
  <si>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</si>
  <si>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</si>
  <si>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</si>
  <si>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</si>
  <si>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</si>
  <si>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</si>
  <si>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</si>
  <si>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</si>
  <si>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</si>
  <si>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</si>
  <si>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</si>
  <si>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</si>
  <si>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</si>
  <si>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</si>
  <si>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</si>
  <si>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</si>
  <si>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</si>
  <si>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</si>
  <si>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</si>
  <si>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</si>
  <si>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</si>
  <si>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</si>
  <si>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</si>
  <si>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</si>
  <si>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</si>
  <si>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</si>
  <si>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</si>
  <si>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</si>
  <si>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</si>
  <si>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</si>
  <si>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</si>
  <si>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</si>
  <si>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</si>
  <si>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</si>
  <si>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</si>
  <si>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</si>
  <si>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</si>
  <si>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</si>
  <si>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</si>
  <si>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</si>
  <si>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</si>
  <si>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</si>
  <si>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</si>
  <si>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</si>
  <si>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</si>
  <si>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</si>
  <si>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</si>
  <si>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</si>
  <si>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</si>
  <si>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</si>
  <si>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</si>
  <si>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</si>
  <si>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</si>
  <si>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</si>
  <si>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</si>
  <si>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</si>
  <si>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</si>
  <si>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</si>
  <si>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</si>
  <si>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</si>
  <si>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</si>
  <si>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</si>
  <si>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</si>
  <si>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</si>
  <si>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</si>
  <si>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</si>
  <si>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</si>
  <si>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</si>
  <si>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</si>
  <si>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</si>
  <si>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</si>
  <si>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</si>
  <si>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</si>
  <si>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</si>
  <si>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</si>
  <si>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</si>
  <si>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</si>
  <si>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</si>
  <si>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</si>
  <si>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</si>
  <si>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</si>
  <si>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</si>
  <si>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</si>
  <si>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</si>
  <si>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</si>
  <si>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</si>
  <si>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</si>
  <si>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</si>
  <si>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</si>
  <si>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</si>
  <si>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</si>
  <si>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</si>
  <si>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</si>
  <si>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</si>
  <si>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</si>
  <si>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</si>
  <si>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</si>
  <si>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</si>
  <si>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</si>
  <si>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</si>
  <si>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</si>
  <si>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</si>
  <si>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</si>
  <si>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</si>
  <si>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</si>
  <si>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</si>
  <si>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</si>
  <si>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</si>
  <si>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</si>
  <si>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</si>
  <si>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</si>
  <si>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</si>
  <si>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</si>
  <si>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</si>
  <si>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</si>
  <si>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</si>
  <si>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</si>
  <si>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</si>
  <si>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</si>
  <si>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</si>
  <si>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</si>
  <si>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</si>
  <si>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</si>
  <si>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</si>
  <si>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</si>
  <si>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</si>
  <si>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</si>
  <si>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</si>
  <si>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</si>
  <si>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</si>
  <si>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</si>
  <si>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</si>
  <si>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</si>
  <si>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</si>
  <si>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</si>
  <si>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</si>
  <si>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</si>
  <si>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</si>
  <si>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</si>
  <si>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</si>
  <si>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</si>
  <si>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</si>
  <si>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</si>
  <si>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</si>
  <si>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</si>
  <si>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</si>
  <si>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</si>
  <si>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</si>
  <si>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</si>
  <si>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</si>
  <si>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</si>
  <si>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</si>
  <si>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</si>
  <si>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</si>
  <si>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</si>
  <si>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</si>
  <si>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</si>
  <si>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</si>
  <si>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</si>
  <si>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</si>
  <si>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</si>
  <si>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</si>
  <si>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</si>
  <si>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</si>
  <si>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</si>
  <si>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</si>
  <si>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</si>
  <si>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</si>
  <si>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</si>
  <si>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</si>
  <si>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</si>
  <si>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</si>
  <si>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</si>
  <si>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</si>
  <si>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</si>
  <si>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</si>
  <si>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</si>
  <si>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</si>
  <si>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</si>
  <si>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</si>
  <si>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</si>
  <si>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</si>
  <si>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</si>
  <si>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</si>
  <si>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</si>
  <si>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</si>
  <si>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</si>
  <si>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</si>
  <si>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</si>
  <si>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</si>
  <si>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</si>
  <si>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</si>
  <si>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</si>
  <si>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</si>
  <si>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</si>
  <si>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</si>
  <si>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</si>
  <si>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</si>
  <si>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</si>
  <si>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</si>
  <si>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</si>
  <si>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</si>
  <si>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</si>
  <si>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</si>
  <si>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</si>
  <si>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</si>
  <si>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</si>
  <si>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</si>
  <si>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</si>
  <si>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</si>
  <si>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</si>
  <si>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</si>
  <si>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</si>
  <si>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</si>
  <si>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</si>
  <si>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</si>
  <si>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</si>
  <si>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</si>
  <si>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</si>
  <si>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</si>
  <si>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</si>
  <si>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</si>
  <si>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</si>
  <si>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</si>
  <si>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</si>
  <si>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</si>
  <si>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</si>
  <si>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</si>
  <si>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</si>
  <si>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</si>
  <si>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</si>
  <si>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</si>
  <si>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</si>
  <si>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</si>
  <si>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</si>
  <si>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</si>
  <si>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</si>
  <si>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</si>
  <si>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</si>
  <si>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</si>
  <si>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</si>
  <si>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</si>
  <si>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</si>
  <si>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</si>
  <si>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</si>
  <si>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</si>
  <si>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</si>
  <si>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</si>
  <si>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</si>
  <si>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</si>
  <si>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</si>
  <si>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</si>
  <si>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</si>
  <si>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</si>
  <si>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</si>
  <si>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</si>
  <si>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</si>
  <si>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</si>
  <si>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</si>
  <si>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</si>
  <si>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</si>
  <si>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</si>
  <si>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</si>
  <si>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</si>
  <si>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</si>
  <si>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</si>
  <si>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</si>
  <si>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</si>
  <si>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</si>
  <si>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</si>
  <si>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</si>
  <si>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</si>
  <si>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</si>
  <si>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</si>
  <si>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</si>
  <si>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</si>
  <si>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</si>
  <si>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</si>
  <si>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</si>
  <si>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</si>
  <si>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</si>
  <si>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</si>
  <si>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</si>
  <si>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</si>
  <si>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</si>
  <si>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</si>
  <si>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</si>
  <si>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</si>
  <si>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</si>
  <si>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</si>
  <si>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</si>
  <si>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</si>
  <si>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</si>
  <si>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</si>
  <si>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</si>
  <si>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</si>
  <si>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</si>
  <si>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</si>
  <si>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</si>
  <si>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</si>
  <si>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</si>
  <si>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</si>
  <si>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</si>
  <si>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</si>
  <si>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</si>
  <si>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</si>
  <si>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</si>
  <si>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</si>
  <si>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</si>
  <si>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</si>
  <si>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</si>
  <si>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</si>
  <si>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</si>
  <si>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</si>
  <si>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</si>
  <si>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</si>
  <si>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</si>
  <si>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</si>
  <si>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</si>
  <si>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</si>
  <si>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</si>
  <si>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</si>
  <si>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</si>
  <si>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</si>
  <si>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</si>
  <si>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</si>
  <si>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</si>
  <si>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</si>
  <si>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</si>
  <si>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</si>
  <si>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</si>
  <si>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</si>
  <si>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</si>
  <si>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</si>
  <si>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</si>
  <si>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</si>
  <si>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</si>
  <si>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</si>
  <si>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</si>
  <si>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</si>
  <si>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</si>
  <si>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</si>
  <si>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</si>
  <si>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</si>
  <si>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</si>
  <si>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</si>
  <si>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</si>
  <si>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</si>
  <si>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</si>
  <si>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</si>
  <si>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</si>
  <si>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</si>
  <si>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</si>
  <si>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</si>
  <si>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</si>
  <si>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</si>
  <si>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</si>
  <si>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</si>
  <si>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</si>
  <si>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</si>
  <si>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</si>
  <si>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</si>
  <si>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</si>
  <si>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</si>
  <si>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</si>
  <si>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</si>
  <si>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</si>
  <si>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</si>
  <si>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</si>
  <si>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</si>
  <si>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</si>
  <si>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</si>
  <si>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</si>
  <si>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</si>
  <si>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</si>
  <si>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</si>
  <si>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</si>
  <si>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</si>
  <si>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</si>
  <si>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</si>
  <si>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</si>
  <si>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</si>
  <si>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</si>
  <si>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</si>
  <si>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</si>
  <si>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</si>
  <si>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</si>
  <si>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</si>
  <si>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</si>
  <si>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</si>
  <si>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</si>
  <si>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</si>
  <si>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</si>
  <si>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</si>
  <si>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</si>
  <si>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</si>
  <si>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</si>
  <si>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</si>
  <si>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</si>
  <si>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</si>
  <si>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</si>
  <si>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</si>
  <si>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</si>
  <si>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</si>
  <si>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</si>
  <si>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</si>
  <si>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</si>
  <si>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</si>
  <si>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</si>
  <si>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</si>
  <si>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</si>
  <si>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</si>
  <si>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</si>
  <si>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</si>
  <si>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</si>
  <si>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</si>
  <si>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</si>
  <si>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</si>
  <si>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</si>
  <si>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</si>
  <si>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</si>
  <si>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</si>
  <si>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</si>
  <si>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</si>
  <si>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</si>
  <si>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</si>
  <si>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</si>
  <si>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</si>
  <si>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</si>
  <si>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</si>
  <si>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</si>
  <si>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</si>
  <si>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</si>
  <si>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</si>
  <si>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</si>
  <si>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</si>
  <si>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</si>
  <si>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</si>
  <si>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</si>
  <si>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</si>
  <si>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</si>
  <si>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</si>
  <si>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</si>
  <si>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</si>
  <si>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</si>
  <si>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</si>
  <si>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</si>
  <si>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</si>
  <si>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</si>
  <si>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</si>
  <si>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</si>
  <si>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</si>
  <si>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</si>
  <si>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</si>
  <si>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</si>
  <si>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</si>
  <si>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</si>
  <si>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</si>
  <si>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</si>
  <si>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</si>
  <si>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</si>
  <si>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</si>
  <si>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</si>
  <si>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</si>
  <si>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</si>
  <si>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</si>
  <si>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</si>
  <si>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</si>
  <si>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</si>
  <si>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</si>
  <si>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</si>
  <si>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</si>
  <si>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</si>
  <si>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</si>
  <si>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</si>
  <si>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</si>
  <si>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</si>
  <si>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</si>
  <si>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</si>
  <si>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</si>
  <si>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</si>
  <si>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</si>
  <si>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</si>
  <si>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</si>
  <si>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</si>
  <si>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</si>
  <si>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</si>
  <si>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</si>
  <si>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</si>
  <si>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</si>
  <si>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</si>
  <si>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</si>
  <si>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</si>
  <si>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</si>
  <si>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</si>
  <si>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</si>
  <si>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</si>
  <si>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</si>
  <si>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</si>
  <si>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</si>
  <si>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</si>
  <si>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</si>
  <si>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</si>
  <si>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</si>
  <si>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</si>
  <si>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</si>
  <si>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</si>
  <si>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</si>
  <si>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</si>
  <si>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</si>
  <si>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</si>
  <si>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</si>
  <si>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</si>
  <si>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</si>
  <si>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</si>
  <si>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</si>
  <si>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</si>
  <si>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</si>
  <si>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</si>
  <si>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</si>
  <si>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</si>
  <si>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</si>
  <si>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</si>
  <si>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</si>
  <si>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</si>
  <si>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</si>
  <si>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</si>
  <si>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</si>
  <si>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</si>
  <si>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</si>
  <si>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</si>
  <si>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</si>
  <si>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</si>
  <si>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</si>
  <si>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</si>
  <si>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</si>
  <si>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</si>
  <si>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</si>
  <si>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</si>
  <si>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</si>
  <si>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</si>
  <si>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</si>
  <si>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</si>
  <si>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</si>
  <si>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</si>
  <si>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</si>
  <si>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</si>
  <si>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</si>
  <si>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</si>
  <si>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</si>
  <si>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</si>
  <si>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</si>
  <si>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</si>
  <si>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</si>
  <si>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</si>
  <si>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</si>
  <si>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</si>
  <si>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</si>
  <si>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</si>
  <si>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</si>
  <si>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</si>
  <si>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</si>
  <si>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</si>
  <si>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</si>
  <si>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</si>
  <si>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</si>
  <si>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</si>
  <si>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</si>
  <si>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</si>
  <si>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</si>
  <si>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</si>
  <si>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</si>
  <si>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</si>
  <si>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</si>
  <si>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</si>
  <si>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</si>
  <si>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</si>
  <si>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</si>
  <si>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</si>
  <si>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</si>
  <si>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</si>
  <si>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</si>
  <si>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</si>
  <si>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</si>
  <si>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</si>
  <si>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</si>
  <si>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</si>
  <si>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</si>
  <si>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</si>
  <si>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</si>
  <si>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</si>
  <si>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</si>
  <si>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</si>
  <si>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</si>
  <si>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</si>
  <si>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</si>
  <si>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</si>
  <si>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</si>
  <si>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</si>
  <si>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</si>
  <si>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</si>
  <si>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</si>
  <si>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</si>
  <si>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</si>
  <si>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</si>
  <si>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</si>
  <si>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</si>
  <si>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</si>
  <si>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</si>
  <si>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</si>
  <si>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</si>
  <si>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</si>
  <si>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</si>
  <si>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</si>
  <si>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</si>
  <si>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</si>
  <si>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</si>
  <si>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</si>
  <si>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</si>
  <si>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</si>
  <si>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</si>
  <si>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</si>
  <si>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</si>
  <si>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</si>
  <si>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</si>
  <si>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</si>
  <si>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</si>
  <si>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</si>
  <si>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</si>
  <si>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</si>
  <si>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</si>
  <si>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</si>
  <si>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</si>
  <si>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</si>
  <si>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</si>
  <si>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</si>
  <si>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</si>
  <si>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</si>
  <si>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</si>
  <si>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</si>
  <si>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</si>
  <si>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</si>
  <si>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</si>
  <si>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</si>
  <si>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</si>
  <si>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</si>
  <si>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</si>
  <si>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</si>
  <si>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</si>
  <si>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</si>
  <si>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</si>
  <si>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</si>
  <si>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</si>
  <si>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</si>
  <si>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</si>
  <si>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</si>
  <si>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</si>
  <si>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</si>
  <si>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</si>
  <si>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</si>
  <si>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</si>
  <si>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</si>
  <si>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</si>
  <si>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</si>
  <si>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</si>
  <si>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</si>
  <si>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</si>
  <si>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</si>
  <si>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</si>
  <si>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</si>
  <si>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</si>
  <si>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</si>
  <si>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</si>
  <si>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</si>
  <si>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</si>
  <si>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</si>
  <si>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</si>
  <si>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</si>
  <si>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</si>
  <si>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</si>
  <si>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</si>
  <si>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</si>
  <si>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</si>
  <si>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</si>
  <si>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</si>
  <si>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</si>
  <si>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</si>
  <si>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</si>
  <si>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</si>
  <si>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</si>
  <si>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</si>
  <si>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</si>
  <si>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</si>
  <si>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</si>
  <si>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</si>
  <si>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</si>
  <si>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</si>
  <si>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</si>
  <si>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</si>
  <si>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</si>
  <si>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</si>
  <si>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</si>
  <si>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</si>
  <si>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</si>
  <si>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</si>
  <si>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</si>
  <si>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</si>
  <si>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</si>
  <si>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</si>
  <si>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</si>
  <si>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</si>
  <si>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</si>
  <si>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</si>
  <si>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</si>
  <si>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</si>
  <si>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</si>
  <si>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</si>
  <si>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</si>
  <si>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</si>
  <si>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</si>
  <si>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</si>
  <si>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</si>
  <si>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</si>
  <si>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</si>
  <si>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</si>
  <si>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</si>
  <si>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</si>
  <si>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</si>
  <si>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</si>
  <si>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</si>
  <si>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</si>
  <si>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</si>
  <si>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</si>
  <si>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</si>
  <si>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</si>
  <si>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</si>
  <si>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</si>
  <si>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</si>
  <si>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</si>
  <si>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</si>
  <si>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</si>
  <si>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</si>
  <si>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</si>
  <si>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</si>
  <si>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</si>
  <si>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</si>
  <si>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</si>
  <si>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</si>
  <si>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</si>
  <si>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</si>
  <si>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</si>
  <si>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</si>
  <si>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</si>
  <si>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</si>
  <si>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</si>
  <si>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</si>
  <si>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</si>
  <si>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</si>
  <si>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</si>
  <si>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</si>
  <si>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</si>
  <si>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</si>
  <si>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</si>
  <si>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</si>
  <si>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</si>
  <si>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</si>
  <si>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</si>
  <si>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</si>
  <si>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</si>
  <si>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</si>
  <si>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</si>
  <si>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</si>
  <si>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</si>
  <si>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</si>
  <si>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</si>
  <si>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</si>
  <si>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</si>
  <si>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</si>
  <si>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</si>
  <si>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</si>
  <si>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</si>
  <si>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</si>
  <si>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</si>
  <si>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</si>
  <si>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</si>
  <si>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</si>
  <si>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</si>
  <si>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</si>
  <si>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</si>
  <si>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</si>
  <si>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</si>
  <si>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</si>
  <si>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</si>
  <si>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</si>
  <si>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</si>
  <si>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</si>
  <si>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</si>
  <si>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</si>
  <si>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</si>
  <si>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</si>
  <si>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</si>
  <si>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</si>
  <si>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</si>
  <si>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</si>
  <si>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</si>
  <si>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</si>
  <si>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</si>
  <si>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</si>
  <si>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</si>
  <si>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</si>
  <si>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</si>
  <si>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</si>
  <si>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</si>
  <si>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</si>
  <si>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</si>
  <si>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</si>
  <si>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</si>
  <si>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</si>
  <si>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</si>
  <si>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</si>
  <si>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</si>
  <si>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</si>
  <si>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</si>
  <si>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</si>
  <si>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</si>
  <si>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</si>
  <si>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</si>
  <si>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</si>
  <si>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</si>
  <si>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</si>
  <si>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</si>
  <si>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</si>
  <si>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</si>
  <si>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</si>
  <si>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</si>
  <si>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</si>
  <si>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</si>
  <si>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</si>
  <si>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</si>
  <si>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</si>
  <si>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</si>
  <si>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</si>
  <si>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</si>
  <si>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</si>
  <si>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</si>
  <si>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</si>
  <si>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</si>
  <si>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</si>
  <si>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</si>
  <si>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</si>
  <si>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</si>
  <si>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</si>
  <si>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</si>
  <si>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</si>
  <si>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</si>
  <si>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</si>
  <si>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</si>
  <si>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</si>
  <si>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</si>
  <si>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</si>
  <si>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</si>
  <si>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</si>
  <si>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</si>
  <si>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</si>
  <si>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</si>
  <si>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</si>
  <si>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</si>
  <si>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</si>
  <si>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</si>
  <si>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</si>
  <si>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</si>
  <si>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</si>
  <si>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</si>
  <si>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</si>
  <si>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</si>
  <si>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</si>
  <si>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</si>
  <si>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</si>
  <si>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</si>
  <si>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</si>
  <si>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</si>
  <si>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</si>
  <si>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</si>
  <si>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</si>
  <si>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</si>
  <si>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</si>
  <si>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</si>
  <si>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</si>
  <si>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</si>
  <si>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</si>
  <si>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</si>
  <si>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</si>
  <si>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</si>
  <si>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</si>
  <si>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</si>
  <si>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</si>
  <si>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</si>
  <si>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</si>
  <si>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</si>
  <si>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</si>
  <si>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</si>
  <si>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</si>
  <si>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</si>
  <si>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</si>
  <si>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</si>
  <si>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</si>
  <si>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</si>
  <si>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</si>
  <si>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</si>
  <si>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</si>
  <si>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</si>
  <si>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</si>
  <si>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</si>
  <si>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</si>
  <si>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</si>
  <si>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</si>
  <si>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</si>
  <si>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</si>
  <si>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</si>
  <si>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</si>
  <si>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</si>
  <si>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</si>
  <si>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</si>
  <si>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</si>
  <si>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</si>
  <si>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</si>
  <si>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</si>
  <si>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</si>
  <si>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</si>
  <si>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</si>
  <si>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</si>
  <si>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</si>
  <si>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</si>
  <si>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</si>
  <si>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</si>
  <si>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</si>
  <si>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</si>
  <si>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</si>
  <si>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</si>
  <si>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</si>
  <si>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</si>
  <si>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</si>
  <si>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</si>
  <si>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</si>
  <si>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</si>
  <si>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</si>
  <si>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</si>
  <si>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</si>
  <si>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</si>
  <si>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</si>
  <si>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</si>
  <si>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</si>
  <si>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</si>
  <si>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</si>
  <si>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</si>
  <si>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</si>
  <si>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</si>
  <si>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</si>
  <si>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</si>
  <si>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</si>
  <si>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</si>
  <si>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</si>
  <si>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</si>
  <si>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</si>
  <si>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</si>
  <si>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</si>
  <si>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</si>
  <si>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</si>
  <si>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</si>
  <si>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</si>
  <si>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</si>
  <si>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</si>
  <si>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</si>
  <si>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</si>
  <si>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</si>
  <si>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</si>
  <si>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</si>
  <si>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</si>
  <si>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</si>
  <si>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</si>
  <si>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</si>
  <si>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</si>
  <si>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</si>
  <si>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</si>
  <si>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</si>
  <si>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</si>
  <si>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</si>
  <si>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</si>
  <si>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</si>
  <si>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</si>
  <si>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</si>
  <si>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</si>
  <si>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</si>
  <si>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</si>
  <si>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</si>
  <si>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</si>
  <si>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</si>
  <si>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</si>
  <si>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</si>
  <si>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</si>
  <si>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</si>
  <si>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</si>
  <si>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</si>
  <si>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</si>
  <si>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</si>
  <si>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</si>
  <si>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</si>
  <si>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</si>
  <si>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</si>
  <si>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</si>
  <si>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</si>
  <si>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</si>
  <si>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</si>
  <si>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</si>
  <si>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</si>
  <si>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</si>
  <si>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</si>
  <si>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</si>
  <si>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</si>
  <si>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</si>
  <si>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</si>
  <si>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</si>
  <si>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</si>
  <si>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</si>
  <si>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</si>
  <si>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</si>
  <si>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</si>
  <si>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</si>
  <si>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</si>
  <si>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</si>
  <si>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</si>
  <si>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</si>
  <si>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</si>
  <si>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</si>
  <si>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</si>
  <si>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</si>
  <si>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</si>
  <si>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</si>
  <si>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</si>
  <si>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</si>
  <si>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</si>
  <si>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</si>
  <si>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</si>
  <si>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</si>
  <si>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</si>
  <si>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</si>
  <si>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</si>
  <si>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</si>
  <si>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</si>
  <si>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</si>
  <si>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</si>
  <si>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</si>
  <si>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</si>
  <si>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</si>
  <si>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</si>
  <si>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</si>
  <si>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</si>
  <si>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</si>
  <si>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</si>
  <si>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</si>
  <si>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</si>
  <si>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</si>
  <si>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</si>
  <si>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</si>
  <si>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</si>
  <si>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</si>
  <si>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</si>
  <si>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</si>
  <si>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</si>
  <si>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</si>
  <si>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</si>
  <si>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</si>
  <si>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</si>
  <si>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</si>
  <si>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</si>
  <si>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</si>
  <si>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</si>
  <si>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</si>
  <si>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</si>
  <si>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</si>
  <si>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</si>
  <si>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</si>
  <si>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</si>
  <si>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</si>
  <si>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</si>
  <si>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</si>
  <si>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</si>
  <si>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</si>
  <si>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</si>
  <si>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</si>
  <si>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</si>
  <si>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</si>
  <si>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</si>
  <si>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</si>
  <si>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</si>
  <si>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</si>
  <si>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</si>
  <si>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</si>
  <si>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</si>
  <si>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</si>
  <si>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</si>
  <si>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</si>
  <si>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</si>
  <si>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</si>
  <si>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</si>
  <si>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</si>
  <si>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</si>
  <si>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</si>
  <si>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</si>
  <si>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</si>
  <si>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</si>
  <si>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</si>
  <si>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</si>
  <si>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</si>
  <si>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</si>
  <si>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</si>
  <si>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</si>
  <si>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</si>
  <si>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</si>
  <si>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</si>
  <si>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</si>
  <si>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</si>
  <si>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</si>
  <si>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</si>
  <si>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</si>
  <si>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</si>
  <si>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</si>
  <si>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</si>
  <si>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</si>
  <si>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</si>
  <si>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</si>
  <si>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</si>
  <si>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</si>
  <si>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</si>
  <si>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</si>
  <si>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</si>
  <si>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</si>
  <si>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</si>
  <si>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</si>
  <si>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</si>
  <si>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</si>
  <si>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</si>
  <si>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</si>
  <si>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</si>
  <si>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</si>
  <si>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</si>
  <si>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</si>
  <si>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</si>
  <si>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</si>
  <si>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</si>
  <si>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</si>
  <si>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</si>
  <si>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</si>
  <si>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</si>
  <si>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</si>
  <si>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</si>
  <si>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</si>
  <si>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</si>
  <si>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</si>
  <si>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</si>
  <si>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</si>
  <si>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</si>
  <si>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</si>
  <si>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</si>
  <si>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</si>
  <si>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</si>
  <si>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</si>
  <si>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</si>
  <si>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</si>
  <si>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</si>
  <si>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</si>
  <si>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</si>
  <si>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</si>
  <si>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</si>
  <si>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</si>
  <si>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</si>
  <si>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</si>
  <si>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</si>
  <si>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</si>
  <si>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</si>
  <si>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</si>
  <si>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</si>
  <si>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</si>
  <si>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</si>
  <si>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</si>
  <si>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</si>
  <si>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</si>
  <si>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</si>
  <si>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</si>
  <si>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</si>
  <si>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</si>
  <si>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</si>
  <si>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</si>
  <si>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</si>
  <si>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</si>
  <si>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</si>
  <si>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</si>
  <si>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</si>
  <si>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</si>
  <si>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</si>
  <si>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</si>
  <si>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</si>
  <si>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</si>
  <si>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</si>
  <si>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</si>
  <si>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</si>
  <si>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</si>
  <si>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</si>
  <si>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</si>
  <si>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</si>
  <si>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</si>
  <si>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</si>
  <si>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</si>
  <si>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</si>
  <si>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</si>
  <si>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</si>
  <si>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</si>
  <si>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</si>
  <si>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</si>
  <si>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</si>
  <si>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</si>
  <si>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</si>
  <si>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</si>
  <si>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</si>
  <si>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</si>
  <si>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</si>
  <si>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</si>
  <si>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</si>
  <si>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</si>
  <si>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</si>
  <si>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</si>
  <si>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</si>
  <si>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</si>
  <si>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</si>
  <si>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</si>
  <si>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</si>
  <si>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</si>
  <si>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</si>
  <si>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</si>
  <si>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</si>
  <si>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</si>
  <si>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</si>
  <si>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</si>
  <si>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</si>
  <si>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</si>
  <si>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</si>
  <si>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</si>
  <si>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</si>
  <si>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</si>
  <si>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</si>
  <si>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</si>
  <si>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</si>
  <si>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</si>
  <si>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</si>
  <si>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</si>
  <si>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</si>
  <si>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</si>
  <si>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</si>
  <si>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</si>
  <si>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</si>
  <si>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</si>
  <si>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</si>
  <si>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</si>
  <si>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</si>
  <si>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</si>
  <si>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</si>
  <si>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</si>
  <si>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</si>
  <si>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</si>
  <si>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</si>
  <si>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</si>
  <si>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</si>
  <si>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</si>
  <si>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</si>
  <si>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</si>
  <si>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</si>
  <si>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</si>
  <si>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</si>
  <si>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</si>
  <si>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</si>
  <si>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</si>
  <si>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</si>
  <si>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</si>
  <si>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</si>
  <si>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</si>
  <si>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</si>
  <si>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</si>
  <si>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</si>
  <si>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</si>
  <si>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</si>
  <si>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</si>
  <si>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</si>
  <si>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</si>
  <si>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</si>
  <si>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</si>
  <si>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</si>
  <si>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</si>
  <si>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</si>
  <si>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</si>
  <si>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</si>
  <si>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</si>
  <si>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</si>
  <si>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</si>
  <si>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</si>
  <si>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</si>
  <si>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</si>
  <si>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</si>
  <si>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</si>
  <si>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</si>
  <si>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</si>
  <si>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</si>
  <si>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</si>
  <si>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</si>
  <si>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</si>
  <si>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</si>
  <si>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</si>
  <si>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</si>
  <si>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</si>
  <si>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</si>
  <si>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</si>
  <si>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</si>
  <si>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</si>
  <si>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</si>
  <si>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</si>
  <si>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</si>
  <si>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</si>
  <si>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</si>
  <si>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</si>
  <si>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</si>
  <si>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</si>
  <si>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</si>
  <si>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</si>
  <si>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</si>
  <si>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</si>
  <si>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</si>
  <si>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</si>
  <si>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</si>
  <si>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</si>
  <si>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</si>
  <si>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</si>
  <si>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</si>
  <si>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</si>
  <si>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</si>
  <si>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</si>
  <si>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</si>
  <si>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</si>
  <si>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</si>
  <si>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</si>
  <si>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</si>
  <si>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</si>
  <si>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</si>
  <si>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</si>
  <si>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</si>
  <si>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</si>
  <si>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</si>
  <si>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</si>
  <si>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</si>
  <si>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</si>
  <si>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</si>
  <si>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</si>
  <si>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</si>
  <si>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</si>
  <si>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</si>
  <si>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</si>
  <si>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</si>
  <si>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</si>
  <si>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</si>
  <si>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</si>
  <si>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</si>
  <si>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</si>
  <si>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</si>
  <si>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</si>
  <si>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</si>
  <si>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</si>
  <si>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</si>
  <si>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</si>
  <si>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</si>
  <si>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</si>
  <si>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</si>
  <si>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</si>
  <si>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</si>
  <si>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</si>
  <si>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</si>
  <si>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</si>
  <si>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</si>
  <si>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</si>
  <si>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</si>
  <si>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</si>
  <si>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</si>
  <si>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</si>
  <si>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</si>
  <si>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</si>
  <si>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</si>
  <si>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</si>
  <si>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</si>
  <si>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</si>
  <si>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</si>
  <si>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</si>
  <si>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</si>
  <si>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</si>
  <si>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</si>
  <si>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</si>
  <si>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</si>
  <si>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</si>
  <si>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</si>
  <si>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</si>
  <si>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</si>
  <si>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</si>
  <si>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</si>
  <si>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</si>
  <si>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</si>
  <si>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</si>
  <si>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</si>
  <si>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</si>
  <si>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</si>
  <si>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</si>
  <si>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</si>
  <si>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</si>
  <si>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</si>
  <si>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</si>
  <si>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</si>
  <si>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</si>
  <si>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</si>
  <si>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</si>
  <si>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</si>
  <si>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</si>
  <si>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</si>
  <si>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</si>
  <si>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</si>
  <si>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</si>
  <si>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</si>
  <si>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</si>
  <si>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</si>
  <si>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</si>
  <si>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</si>
  <si>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</si>
  <si>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</si>
  <si>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</si>
  <si>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</si>
  <si>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</si>
  <si>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</si>
  <si>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</si>
  <si>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</si>
  <si>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</si>
  <si>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</si>
  <si>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</si>
  <si>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</si>
  <si>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</si>
  <si>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</si>
  <si>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</si>
  <si>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</si>
  <si>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</si>
  <si>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</si>
  <si>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</si>
  <si>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</si>
  <si>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</si>
  <si>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</si>
  <si>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</si>
  <si>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</si>
  <si>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</si>
  <si>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</si>
  <si>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</si>
  <si>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</si>
  <si>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</si>
  <si>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</si>
  <si>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</si>
  <si>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</si>
  <si>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</si>
  <si>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</si>
  <si>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</si>
  <si>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</si>
  <si>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</si>
  <si>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</si>
  <si>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</si>
  <si>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</si>
  <si>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</si>
  <si>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</si>
  <si>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</si>
  <si>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</si>
  <si>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</si>
  <si>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</si>
  <si>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</si>
  <si>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</si>
  <si>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</si>
  <si>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</si>
  <si>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</si>
  <si>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</si>
  <si>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</si>
  <si>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</si>
  <si>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</si>
  <si>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</si>
  <si>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</si>
  <si>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</si>
  <si>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</si>
  <si>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</si>
  <si>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</si>
  <si>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</si>
  <si>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</si>
  <si>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</si>
  <si>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</si>
  <si>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</si>
  <si>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</si>
  <si>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</si>
  <si>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</si>
  <si>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</si>
  <si>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</si>
  <si>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</si>
  <si>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</si>
  <si>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</si>
  <si>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</si>
  <si>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</si>
  <si>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</si>
  <si>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</si>
  <si>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</si>
  <si>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</si>
  <si>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</si>
  <si>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</si>
  <si>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</si>
  <si>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</si>
  <si>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</si>
  <si>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</si>
  <si>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</si>
  <si>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</si>
  <si>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</si>
  <si>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</si>
  <si>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</si>
  <si>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</si>
  <si>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</si>
  <si>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</si>
  <si>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</si>
  <si>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</si>
  <si>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</si>
  <si>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</si>
  <si>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</si>
  <si>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</si>
  <si>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</si>
  <si>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</si>
  <si>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</si>
  <si>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</si>
  <si>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</si>
  <si>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</si>
  <si>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</si>
  <si>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</si>
  <si>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</si>
  <si>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</si>
  <si>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</si>
  <si>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</si>
  <si>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</si>
  <si>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</si>
  <si>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</si>
  <si>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</si>
  <si>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</si>
  <si>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</si>
  <si>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</si>
  <si>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</si>
  <si>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</si>
  <si>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</si>
  <si>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</si>
  <si>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</si>
  <si>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</si>
  <si>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</si>
  <si>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</si>
  <si>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</si>
  <si>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</si>
  <si>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</si>
  <si>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</si>
  <si>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</si>
  <si>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</si>
  <si>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</si>
  <si>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</si>
  <si>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</si>
  <si>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</si>
  <si>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</si>
  <si>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</si>
  <si>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</si>
  <si>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</si>
  <si>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</si>
  <si>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</si>
  <si>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</si>
  <si>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</si>
  <si>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</si>
  <si>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</si>
  <si>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</si>
  <si>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</si>
  <si>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</si>
  <si>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</si>
  <si>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</si>
  <si>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</si>
  <si>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</si>
  <si>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</si>
  <si>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</si>
  <si>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</si>
  <si>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</si>
  <si>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</si>
  <si>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</si>
  <si>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</si>
  <si>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</si>
  <si>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</si>
  <si>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</si>
  <si>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</si>
  <si>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</si>
  <si>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</si>
  <si>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</si>
  <si>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</si>
  <si>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</si>
  <si>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</si>
  <si>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</si>
  <si>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</si>
  <si>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</si>
  <si>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</si>
  <si>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</si>
  <si>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</si>
  <si>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</si>
  <si>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</si>
  <si>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</si>
  <si>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</si>
  <si>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</si>
  <si>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</si>
  <si>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</si>
  <si>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</si>
  <si>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</si>
  <si>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</si>
  <si>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</si>
  <si>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</si>
  <si>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</si>
  <si>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</si>
  <si>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</si>
  <si>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</si>
  <si>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</si>
  <si>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</si>
  <si>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</si>
  <si>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</si>
  <si>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</si>
  <si>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</si>
  <si>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</si>
  <si>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</si>
  <si>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</si>
  <si>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</si>
  <si>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</si>
  <si>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</si>
  <si>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</si>
  <si>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</si>
  <si>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</si>
  <si>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</si>
  <si>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</si>
  <si>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</si>
  <si>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</si>
  <si>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</si>
  <si>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</si>
  <si>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</si>
  <si>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</si>
  <si>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</si>
  <si>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</si>
  <si>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</si>
  <si>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</si>
  <si>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</si>
  <si>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</si>
  <si>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</si>
  <si>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</si>
  <si>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</si>
  <si>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</si>
  <si>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</si>
  <si>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</si>
  <si>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</si>
  <si>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</si>
  <si>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</si>
  <si>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</si>
  <si>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</si>
  <si>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</si>
  <si>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</si>
  <si>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</si>
  <si>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</si>
  <si>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</si>
  <si>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</si>
  <si>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</si>
  <si>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</si>
  <si>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</si>
  <si>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</si>
  <si>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</si>
  <si>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</si>
  <si>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</si>
  <si>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</si>
  <si>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</si>
  <si>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</si>
  <si>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</si>
  <si>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</si>
  <si>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</si>
  <si>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</si>
  <si>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</si>
  <si>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</si>
  <si>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</si>
  <si>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</si>
  <si>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</si>
  <si>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</si>
  <si>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</si>
  <si>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</si>
  <si>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</si>
  <si>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</si>
  <si>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</si>
  <si>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</si>
  <si>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</si>
  <si>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</si>
  <si>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</si>
  <si>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</si>
  <si>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</si>
  <si>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</si>
  <si>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</si>
  <si>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</si>
  <si>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</si>
  <si>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</si>
  <si>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</si>
  <si>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</si>
  <si>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</si>
  <si>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</si>
  <si>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</si>
  <si>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</si>
  <si>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</si>
  <si>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</si>
  <si>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</si>
  <si>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</si>
  <si>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</si>
  <si>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</si>
  <si>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</si>
  <si>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</si>
  <si>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</si>
  <si>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</si>
  <si>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</si>
  <si>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</si>
  <si>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</si>
  <si>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</si>
  <si>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</si>
  <si>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</si>
  <si>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</si>
  <si>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</si>
  <si>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</si>
  <si>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</si>
  <si>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</si>
  <si>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</si>
  <si>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</si>
  <si>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</si>
  <si>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</si>
  <si>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</si>
  <si>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</si>
  <si>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</si>
  <si>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</si>
  <si>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</si>
  <si>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</si>
  <si>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</si>
  <si>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</si>
  <si>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</si>
  <si>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</si>
  <si>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</si>
  <si>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</si>
  <si>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</si>
  <si>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</si>
  <si>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</si>
  <si>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</si>
  <si>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</si>
  <si>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</si>
  <si>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</si>
  <si>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</si>
  <si>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</si>
  <si>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</si>
  <si>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</si>
  <si>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</si>
  <si>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</si>
  <si>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</si>
  <si>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</si>
  <si>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</si>
  <si>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</si>
  <si>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</si>
  <si>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</si>
  <si>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</si>
  <si>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</si>
  <si>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</si>
  <si>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</si>
  <si>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</si>
  <si>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</si>
  <si>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</si>
  <si>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</si>
  <si>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</si>
  <si>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</si>
  <si>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</si>
  <si>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</si>
  <si>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</si>
  <si>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</si>
  <si>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</si>
  <si>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</si>
  <si>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</si>
  <si>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</si>
  <si>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</si>
  <si>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</si>
  <si>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</si>
  <si>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</si>
  <si>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</si>
  <si>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</si>
  <si>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</si>
  <si>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</si>
  <si>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</si>
  <si>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</si>
  <si>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</si>
  <si>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</si>
  <si>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</si>
  <si>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</si>
  <si>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</si>
  <si>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</si>
  <si>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</si>
  <si>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</si>
  <si>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</si>
  <si>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</si>
  <si>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</si>
  <si>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</si>
  <si>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</si>
  <si>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</si>
  <si>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</si>
  <si>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</si>
  <si>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</si>
  <si>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</si>
  <si>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</si>
  <si>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</si>
  <si>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</si>
  <si>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</si>
  <si>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</si>
  <si>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</si>
  <si>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</si>
  <si>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</si>
  <si>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</si>
  <si>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</si>
  <si>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</si>
  <si>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</si>
  <si>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</si>
  <si>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</si>
  <si>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</si>
  <si>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</si>
  <si>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</si>
  <si>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</si>
  <si>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</si>
  <si>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</si>
  <si>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</si>
  <si>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</si>
  <si>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</si>
  <si>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</si>
  <si>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</si>
  <si>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</si>
  <si>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</si>
  <si>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</si>
  <si>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</si>
  <si>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</si>
  <si>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</si>
  <si>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</si>
  <si>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</si>
  <si>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</si>
  <si>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</si>
  <si>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</si>
  <si>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</si>
  <si>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</si>
  <si>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</si>
  <si>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</si>
  <si>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</si>
  <si>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</si>
  <si>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</si>
  <si>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</si>
  <si>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</si>
  <si>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</si>
  <si>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</si>
  <si>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</si>
  <si>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</si>
  <si>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</si>
  <si>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</si>
  <si>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</si>
  <si>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</si>
  <si>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</si>
  <si>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</si>
  <si>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</si>
  <si>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</si>
  <si>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</si>
  <si>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</si>
  <si>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</si>
  <si>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</si>
  <si>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</si>
  <si>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</si>
  <si>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</si>
  <si>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</si>
  <si>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</si>
  <si>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</si>
  <si>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</si>
  <si>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</si>
  <si>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</si>
  <si>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</si>
  <si>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</si>
  <si>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</si>
  <si>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</si>
  <si>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</si>
  <si>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</si>
  <si>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</si>
  <si>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</si>
  <si>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</si>
  <si>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</si>
  <si>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</si>
  <si>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</si>
  <si>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</si>
  <si>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</si>
  <si>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</si>
  <si>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</si>
  <si>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</si>
  <si>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</si>
  <si>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</si>
  <si>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</si>
  <si>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</si>
  <si>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</si>
  <si>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</si>
  <si>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</si>
  <si>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</si>
  <si>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</si>
  <si>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</si>
  <si>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</si>
  <si>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</si>
  <si>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</si>
  <si>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</si>
  <si>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</si>
  <si>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</si>
  <si>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</si>
  <si>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</si>
  <si>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</si>
  <si>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</si>
  <si>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</si>
  <si>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</si>
  <si>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</si>
  <si>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</si>
  <si>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</si>
  <si>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</si>
  <si>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</si>
  <si>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</si>
  <si>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</si>
  <si>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</si>
  <si>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</si>
  <si>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</si>
  <si>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</si>
  <si>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</si>
  <si>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</si>
  <si>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</si>
  <si>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</si>
  <si>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</si>
  <si>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</si>
  <si>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</si>
  <si>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</si>
  <si>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</si>
  <si>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</si>
  <si>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</si>
  <si>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</si>
  <si>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</si>
  <si>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</si>
  <si>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</si>
  <si>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</si>
  <si>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</si>
  <si>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</si>
  <si>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</si>
  <si>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</si>
  <si>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</si>
  <si>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</si>
  <si>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</si>
  <si>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</si>
  <si>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</si>
  <si>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</si>
  <si>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</si>
  <si>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</si>
  <si>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</si>
  <si>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</si>
  <si>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</si>
  <si>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</si>
  <si>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</si>
  <si>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</si>
  <si>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</si>
  <si>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</si>
  <si>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</si>
  <si>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</si>
  <si>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</si>
  <si>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</si>
  <si>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</si>
  <si>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</si>
  <si>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</si>
  <si>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</si>
  <si>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</si>
  <si>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</si>
  <si>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</si>
  <si>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</si>
  <si>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</si>
  <si>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</si>
  <si>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</si>
  <si>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</si>
  <si>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</si>
  <si>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</si>
  <si>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</si>
  <si>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</si>
  <si>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</si>
  <si>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</si>
  <si>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</si>
  <si>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</si>
  <si>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</si>
  <si>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</si>
  <si>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</si>
  <si>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</si>
  <si>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</si>
  <si>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</si>
  <si>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</si>
  <si>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</si>
  <si>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</si>
  <si>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</si>
  <si>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</si>
  <si>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</si>
  <si>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</si>
  <si>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</si>
  <si>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</si>
  <si>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</si>
  <si>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</si>
  <si>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</si>
  <si>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</si>
  <si>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</si>
  <si>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</si>
  <si>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</si>
  <si>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</si>
  <si>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</si>
  <si>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</si>
  <si>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</si>
  <si>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</si>
  <si>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</si>
  <si>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</si>
  <si>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</si>
  <si>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</si>
  <si>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</si>
  <si>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</si>
  <si>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</si>
  <si>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</si>
  <si>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</si>
  <si>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</si>
  <si>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</si>
  <si>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</si>
  <si>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</si>
  <si>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</si>
  <si>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</si>
  <si>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</si>
  <si>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</si>
  <si>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</si>
  <si>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</si>
  <si>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</si>
  <si>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</si>
  <si>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</si>
  <si>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</si>
  <si>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</si>
  <si>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</si>
  <si>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</si>
  <si>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</si>
  <si>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</si>
  <si>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</si>
  <si>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</si>
  <si>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</si>
  <si>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</si>
  <si>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</si>
  <si>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</si>
  <si>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</si>
  <si>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</si>
  <si>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</si>
  <si>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</si>
  <si>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</si>
  <si>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</si>
  <si>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</si>
  <si>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</si>
  <si>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</si>
  <si>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</si>
  <si>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</si>
  <si>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</si>
  <si>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</si>
  <si>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</si>
  <si>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</si>
  <si>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</si>
  <si>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</si>
  <si>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</si>
  <si>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</si>
  <si>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</si>
  <si>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</si>
  <si>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</si>
  <si>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</si>
  <si>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</si>
  <si>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</si>
  <si>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</si>
  <si>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</si>
  <si>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</si>
  <si>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</si>
  <si>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</si>
  <si>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</si>
  <si>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</si>
  <si>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</si>
  <si>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</si>
  <si>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</si>
  <si>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</si>
  <si>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</si>
  <si>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</si>
  <si>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</si>
  <si>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</si>
  <si>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</si>
  <si>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</si>
  <si>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</si>
  <si>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</si>
  <si>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</si>
  <si>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</si>
  <si>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</si>
  <si>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</si>
  <si>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</si>
  <si>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</si>
  <si>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</si>
  <si>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</si>
  <si>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</si>
  <si>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</si>
  <si>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</si>
  <si>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</si>
  <si>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</si>
  <si>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</si>
  <si>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</si>
  <si>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</si>
  <si>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</si>
  <si>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</si>
  <si>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</si>
  <si>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</si>
  <si>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</si>
  <si>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</si>
  <si>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</si>
  <si>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</si>
  <si>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</si>
  <si>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</si>
  <si>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</si>
  <si>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</si>
  <si>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</si>
  <si>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</si>
  <si>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</si>
  <si>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</si>
  <si>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</si>
  <si>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</si>
  <si>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</si>
  <si>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</si>
  <si>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</si>
  <si>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</si>
  <si>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</si>
  <si>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</si>
  <si>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</si>
  <si>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</si>
  <si>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</si>
  <si>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</si>
  <si>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</si>
  <si>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</si>
  <si>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</si>
  <si>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</si>
  <si>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</si>
  <si>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</si>
  <si>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</si>
  <si>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</si>
  <si>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</si>
  <si>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</si>
  <si>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</si>
  <si>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</si>
  <si>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</si>
  <si>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</si>
  <si>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</si>
  <si>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</si>
  <si>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</si>
  <si>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</si>
  <si>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</si>
  <si>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</si>
  <si>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</si>
  <si>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</si>
  <si>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</si>
  <si>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</si>
  <si>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</si>
  <si>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</si>
  <si>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</si>
  <si>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</si>
  <si>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</si>
  <si>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</si>
  <si>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</si>
  <si>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</si>
  <si>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</si>
  <si>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</si>
  <si>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</si>
  <si>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</si>
  <si>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</si>
  <si>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</si>
  <si>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</si>
  <si>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</si>
  <si>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</si>
  <si>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</si>
  <si>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</si>
  <si>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</si>
  <si>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</si>
  <si>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</si>
  <si>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</si>
  <si>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</si>
  <si>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</si>
  <si>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</si>
  <si>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</si>
  <si>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</si>
  <si>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</si>
  <si>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</si>
  <si>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</si>
  <si>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</si>
  <si>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</si>
  <si>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</si>
  <si>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</si>
  <si>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</si>
  <si>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</si>
  <si>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</si>
  <si>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</si>
  <si>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</si>
  <si>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</si>
  <si>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</si>
  <si>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</si>
  <si>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</si>
  <si>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</si>
  <si>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</si>
  <si>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</si>
  <si>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</si>
  <si>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</si>
  <si>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</si>
  <si>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</si>
  <si>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</si>
  <si>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</si>
  <si>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</si>
  <si>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</si>
  <si>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</si>
  <si>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</si>
  <si>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</si>
  <si>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</si>
  <si>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</si>
  <si>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</si>
  <si>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</si>
  <si>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</si>
  <si>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</si>
  <si>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</si>
  <si>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</si>
  <si>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</si>
  <si>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</si>
  <si>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</si>
  <si>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</si>
  <si>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</si>
  <si>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</si>
  <si>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</si>
  <si>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</si>
  <si>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</si>
  <si>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</si>
  <si>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</si>
  <si>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</si>
  <si>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</si>
  <si>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</si>
  <si>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</si>
  <si>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</si>
  <si>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</si>
  <si>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</si>
  <si>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</si>
  <si>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</si>
  <si>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</si>
  <si>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</si>
  <si>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</si>
  <si>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</si>
  <si>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</si>
  <si>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</si>
  <si>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</si>
  <si>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</si>
  <si>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</si>
  <si>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</si>
  <si>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</si>
  <si>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</si>
  <si>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</si>
  <si>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</si>
  <si>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</si>
  <si>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</si>
  <si>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</si>
  <si>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</si>
  <si>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</si>
  <si>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</si>
  <si>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</si>
  <si>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</si>
  <si>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</si>
  <si>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</si>
  <si>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</si>
  <si>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</si>
  <si>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</si>
  <si>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</si>
  <si>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</si>
  <si>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</si>
  <si>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</si>
  <si>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</si>
  <si>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</si>
  <si>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</si>
  <si>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</si>
  <si>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</si>
  <si>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</si>
  <si>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</si>
  <si>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</si>
  <si>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</si>
  <si>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</si>
  <si>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</si>
  <si>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</si>
  <si>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</si>
  <si>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</si>
  <si>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</si>
  <si>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</si>
  <si>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</si>
  <si>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</si>
  <si>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</si>
  <si>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</si>
  <si>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</si>
  <si>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</si>
  <si>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</si>
  <si>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</si>
  <si>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</si>
  <si>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</si>
  <si>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</si>
  <si>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</si>
  <si>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</si>
  <si>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</si>
  <si>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</si>
  <si>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</si>
  <si>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</si>
  <si>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</si>
  <si>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</si>
  <si>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</si>
  <si>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</si>
  <si>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</si>
  <si>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</si>
  <si>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</si>
  <si>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</si>
  <si>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</si>
  <si>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</si>
  <si>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</si>
  <si>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</si>
  <si>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</si>
  <si>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</si>
  <si>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</si>
  <si>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</si>
  <si>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</si>
  <si>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</si>
  <si>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</si>
  <si>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</si>
  <si>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</si>
  <si>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</si>
  <si>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</si>
  <si>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</si>
  <si>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</si>
  <si>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</si>
  <si>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</si>
  <si>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</si>
  <si>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</si>
  <si>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</si>
  <si>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</si>
  <si>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</si>
  <si>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</si>
  <si>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</si>
  <si>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</si>
  <si>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</si>
  <si>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</si>
  <si>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</si>
  <si>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</si>
  <si>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</si>
  <si>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</si>
  <si>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</si>
  <si>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</si>
  <si>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</si>
  <si>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</si>
  <si>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</si>
  <si>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</si>
  <si>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</si>
  <si>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</si>
  <si>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</si>
  <si>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</si>
  <si>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</si>
  <si>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</si>
  <si>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</si>
  <si>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</si>
  <si>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</si>
  <si>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</si>
  <si>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</si>
  <si>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</si>
  <si>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</si>
  <si>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</si>
  <si>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</si>
  <si>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</si>
  <si>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</si>
  <si>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</si>
  <si>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</si>
  <si>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</si>
  <si>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</si>
  <si>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</si>
  <si>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</si>
  <si>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</si>
  <si>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</si>
  <si>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</si>
  <si>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</si>
  <si>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</si>
  <si>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</si>
  <si>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</si>
  <si>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</si>
  <si>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</si>
  <si>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</si>
  <si>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</si>
  <si>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</si>
  <si>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</si>
  <si>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</si>
  <si>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</si>
  <si>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</si>
  <si>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</si>
  <si>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</si>
  <si>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</si>
  <si>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</si>
  <si>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</si>
  <si>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</si>
  <si>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</si>
  <si>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</si>
  <si>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</si>
  <si>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</si>
  <si>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</si>
  <si>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</si>
  <si>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</si>
  <si>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</si>
  <si>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</si>
  <si>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</si>
  <si>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</si>
  <si>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</si>
  <si>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</si>
  <si>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</si>
  <si>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</si>
  <si>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</si>
  <si>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</si>
  <si>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</si>
  <si>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</si>
  <si>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</si>
  <si>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</si>
  <si>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</si>
  <si>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</si>
  <si>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</si>
  <si>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</si>
  <si>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</si>
  <si>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</si>
  <si>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</si>
  <si>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</si>
  <si>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</si>
  <si>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</si>
  <si>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</si>
  <si>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</si>
  <si>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</si>
  <si>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</si>
  <si>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</si>
  <si>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</si>
  <si>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</si>
  <si>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</si>
  <si>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</si>
  <si>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</si>
  <si>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</si>
  <si>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</si>
  <si>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</si>
  <si>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</si>
  <si>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</si>
  <si>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</si>
  <si>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</si>
  <si>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</si>
  <si>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</si>
  <si>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</si>
  <si>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</si>
  <si>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</si>
  <si>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</si>
  <si>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</si>
  <si>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</si>
  <si>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</si>
  <si>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</si>
  <si>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</si>
  <si>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</si>
  <si>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</si>
  <si>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</si>
  <si>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</si>
  <si>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</si>
  <si>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</si>
  <si>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</si>
  <si>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</si>
  <si>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</si>
  <si>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</si>
  <si>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</si>
  <si>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</si>
  <si>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</si>
  <si>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</si>
  <si>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</si>
  <si>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</si>
  <si>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</si>
  <si>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</si>
  <si>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</si>
  <si>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</si>
  <si>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</si>
  <si>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</si>
  <si>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</si>
  <si>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</si>
  <si>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</si>
  <si>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</si>
  <si>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</si>
  <si>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</si>
  <si>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</si>
  <si>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</si>
  <si>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</si>
  <si>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</si>
  <si>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</si>
  <si>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</si>
  <si>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</si>
  <si>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</si>
  <si>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</si>
  <si>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</si>
  <si>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</si>
  <si>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</si>
  <si>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</si>
  <si>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</si>
  <si>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</si>
  <si>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</si>
  <si>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</si>
  <si>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</si>
  <si>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</si>
  <si>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</si>
  <si>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</si>
  <si>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</si>
  <si>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</si>
  <si>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</si>
  <si>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</si>
  <si>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</si>
  <si>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</si>
  <si>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</si>
  <si>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</si>
  <si>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</si>
  <si>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</si>
  <si>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</si>
  <si>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</si>
  <si>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</si>
  <si>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</si>
  <si>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</si>
  <si>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</si>
  <si>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</si>
  <si>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</si>
  <si>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</si>
  <si>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</si>
  <si>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</si>
  <si>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</si>
  <si>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</si>
  <si>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</si>
  <si>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</si>
  <si>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</si>
  <si>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</si>
  <si>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</si>
  <si>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</si>
  <si>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</si>
  <si>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</si>
  <si>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</si>
  <si>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</si>
  <si>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</si>
  <si>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</si>
  <si>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</si>
  <si>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</si>
  <si>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</si>
  <si>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</si>
  <si>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</si>
  <si>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</si>
  <si>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</si>
  <si>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</si>
  <si>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</si>
  <si>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</si>
  <si>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</si>
  <si>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</si>
  <si>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</si>
  <si>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</si>
  <si>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</si>
  <si>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</si>
  <si>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</si>
  <si>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</si>
  <si>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</si>
  <si>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</si>
  <si>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</si>
  <si>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</si>
  <si>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</si>
  <si>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</si>
  <si>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</si>
  <si>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</si>
  <si>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</si>
  <si>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</si>
  <si>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</si>
  <si>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</si>
  <si>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</si>
  <si>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</si>
  <si>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</si>
  <si>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</si>
  <si>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</si>
  <si>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</si>
  <si>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</si>
  <si>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</si>
  <si>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</si>
  <si>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</si>
  <si>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</si>
  <si>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</si>
  <si>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</si>
  <si>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</si>
  <si>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</si>
  <si>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</si>
  <si>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</si>
  <si>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</si>
  <si>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</si>
  <si>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</si>
  <si>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</si>
  <si>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</si>
  <si>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</si>
  <si>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</si>
  <si>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</si>
  <si>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</si>
  <si>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</si>
  <si>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</si>
  <si>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</si>
  <si>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</si>
  <si>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</si>
  <si>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</si>
  <si>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</si>
  <si>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</si>
  <si>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</si>
  <si>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</si>
  <si>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</si>
  <si>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</si>
  <si>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</si>
  <si>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</si>
  <si>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</si>
  <si>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</si>
  <si>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</si>
  <si>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</si>
  <si>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</si>
  <si>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</si>
  <si>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</si>
  <si>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</si>
  <si>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</si>
  <si>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</si>
  <si>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</si>
  <si>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</si>
  <si>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</si>
  <si>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</si>
  <si>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</si>
  <si>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</si>
  <si>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</si>
  <si>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</si>
  <si>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</si>
  <si>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</si>
  <si>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</si>
  <si>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</si>
  <si>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</si>
  <si>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</si>
  <si>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</si>
  <si>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</si>
  <si>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</si>
  <si>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</si>
  <si>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</si>
  <si>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</si>
  <si>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</si>
  <si>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</si>
  <si>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</si>
  <si>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</si>
  <si>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</si>
  <si>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</si>
  <si>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</si>
  <si>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</si>
  <si>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</si>
  <si>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</si>
  <si>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</si>
  <si>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</si>
  <si>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</si>
  <si>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</si>
  <si>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</si>
  <si>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</si>
  <si>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</si>
  <si>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</si>
  <si>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</si>
  <si>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</si>
  <si>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</si>
  <si>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</si>
  <si>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</si>
  <si>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</si>
  <si>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</si>
  <si>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</si>
  <si>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</si>
  <si>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</si>
  <si>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</si>
  <si>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</si>
  <si>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</si>
  <si>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</si>
  <si>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</si>
  <si>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</si>
  <si>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</si>
  <si>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</si>
  <si>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</si>
  <si>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</si>
  <si>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</si>
  <si>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</si>
  <si>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</si>
  <si>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</si>
  <si>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</si>
  <si>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</si>
  <si>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</si>
  <si>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</si>
  <si>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</si>
  <si>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</si>
  <si>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</si>
  <si>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</si>
  <si>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</si>
  <si>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</si>
  <si>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</si>
  <si>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</si>
  <si>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</si>
  <si>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</si>
  <si>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</si>
  <si>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</si>
  <si>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</si>
  <si>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</si>
  <si>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</si>
  <si>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</si>
  <si>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</si>
  <si>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</si>
  <si>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</si>
  <si>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</si>
  <si>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</si>
  <si>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</si>
  <si>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</si>
  <si>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</si>
  <si>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</si>
  <si>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</si>
  <si>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</si>
  <si>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</si>
  <si>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</si>
  <si>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</si>
  <si>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</si>
  <si>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</si>
  <si>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</si>
  <si>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</si>
  <si>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</si>
  <si>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</si>
  <si>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</si>
  <si>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</si>
  <si>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</si>
  <si>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</si>
  <si>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</si>
  <si>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</si>
  <si>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</si>
  <si>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</si>
  <si>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</si>
  <si>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</si>
  <si>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</si>
  <si>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</si>
  <si>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</si>
  <si>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</si>
  <si>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</si>
  <si>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</si>
  <si>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</si>
  <si>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</si>
  <si>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</si>
  <si>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</si>
  <si>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</si>
  <si>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</si>
  <si>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</si>
  <si>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</si>
  <si>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</si>
  <si>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</si>
  <si>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</si>
  <si>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</si>
  <si>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</si>
  <si>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</si>
  <si>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</si>
  <si>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</si>
  <si>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</si>
  <si>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</si>
  <si>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</si>
  <si>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</si>
  <si>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</si>
  <si>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</si>
  <si>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</si>
  <si>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</si>
  <si>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</si>
  <si>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</si>
  <si>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</si>
  <si>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</si>
  <si>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</si>
  <si>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</si>
  <si>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</si>
  <si>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</si>
  <si>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</si>
  <si>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</si>
  <si>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</si>
  <si>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</si>
  <si>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</si>
  <si>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</si>
  <si>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</si>
  <si>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</si>
  <si>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</si>
  <si>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</si>
  <si>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</si>
  <si>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</si>
  <si>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</si>
  <si>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</si>
  <si>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</si>
  <si>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</si>
  <si>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</si>
  <si>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</si>
  <si>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</si>
  <si>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</si>
  <si>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</si>
  <si>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</si>
  <si>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</si>
  <si>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</si>
  <si>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</si>
  <si>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</si>
  <si>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</si>
  <si>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</si>
  <si>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</si>
  <si>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</si>
  <si>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</si>
  <si>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</si>
  <si>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</si>
  <si>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</si>
  <si>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</si>
  <si>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</si>
  <si>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</si>
  <si>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</si>
  <si>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</si>
  <si>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</si>
  <si>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</si>
  <si>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</si>
  <si>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</si>
  <si>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</si>
  <si>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</si>
  <si>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</si>
  <si>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</si>
  <si>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</si>
  <si>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</si>
  <si>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</si>
  <si>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</si>
  <si>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</si>
  <si>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</si>
  <si>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</si>
  <si>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</si>
  <si>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</si>
  <si>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</si>
  <si>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</si>
  <si>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</si>
  <si>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</si>
  <si>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</si>
  <si>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</si>
  <si>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</si>
  <si>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</si>
  <si>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</si>
  <si>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</si>
  <si>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</si>
  <si>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</si>
  <si>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</si>
  <si>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</si>
  <si>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</si>
  <si>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</si>
  <si>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</si>
  <si>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</si>
  <si>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</si>
  <si>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</si>
  <si>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</si>
  <si>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</si>
  <si>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</si>
  <si>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</si>
  <si>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</si>
  <si>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</si>
  <si>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</si>
  <si>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</si>
  <si>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</si>
  <si>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</si>
  <si>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</si>
  <si>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</si>
  <si>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</si>
  <si>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</si>
  <si>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</si>
  <si>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</si>
  <si>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</si>
  <si>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</si>
  <si>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</si>
  <si>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</si>
  <si>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</si>
  <si>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</si>
  <si>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</si>
  <si>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</si>
  <si>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</si>
  <si>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</si>
  <si>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</si>
  <si>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</si>
  <si>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</si>
  <si>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</si>
  <si>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</si>
  <si>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</si>
  <si>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</si>
  <si>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</si>
  <si>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</si>
  <si>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</si>
  <si>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</si>
  <si>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</si>
  <si>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</si>
  <si>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</si>
  <si>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</si>
  <si>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</si>
  <si>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</si>
  <si>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</si>
  <si>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</si>
  <si>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</si>
  <si>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</si>
  <si>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</si>
  <si>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</si>
  <si>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</si>
  <si>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</si>
  <si>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</si>
  <si>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</si>
  <si>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</si>
  <si>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</si>
  <si>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</si>
  <si>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</si>
  <si>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</si>
  <si>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</si>
  <si>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</si>
  <si>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</si>
  <si>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</si>
  <si>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</si>
  <si>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</si>
  <si>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</si>
  <si>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</si>
  <si>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</si>
  <si>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</si>
  <si>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</si>
  <si>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</si>
  <si>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</si>
  <si>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</si>
  <si>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</si>
  <si>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</si>
  <si>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</si>
  <si>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</si>
  <si>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</si>
  <si>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</si>
  <si>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</si>
  <si>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</si>
  <si>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</si>
  <si>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</si>
  <si>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</si>
  <si>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</si>
  <si>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</si>
  <si>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</si>
  <si>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</si>
  <si>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</si>
  <si>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</si>
  <si>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</si>
  <si>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</si>
  <si>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</si>
  <si>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</si>
  <si>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</si>
  <si>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</si>
  <si>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</si>
  <si>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</si>
  <si>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</si>
  <si>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</si>
  <si>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</si>
  <si>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</si>
  <si>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</si>
  <si>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</si>
  <si>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</si>
  <si>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</si>
  <si>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</si>
  <si>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</si>
  <si>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</si>
  <si>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</si>
  <si>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</si>
  <si>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</si>
  <si>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</si>
  <si>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</si>
  <si>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</si>
  <si>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</si>
  <si>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</si>
  <si>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</si>
  <si>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</si>
  <si>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</si>
  <si>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</si>
  <si>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</si>
  <si>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</si>
  <si>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</si>
  <si>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</si>
  <si>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</si>
  <si>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</si>
  <si>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</si>
  <si>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</si>
  <si>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</si>
  <si>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</si>
  <si>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</si>
  <si>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</si>
  <si>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</si>
  <si>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</si>
  <si>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</si>
  <si>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</si>
  <si>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</si>
  <si>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</si>
  <si>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</si>
  <si>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</si>
  <si>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</si>
  <si>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</si>
  <si>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</si>
  <si>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</si>
  <si>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</si>
  <si>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</si>
  <si>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</si>
  <si>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</si>
  <si>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</si>
  <si>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</si>
  <si>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</si>
  <si>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</si>
  <si>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</si>
  <si>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</si>
  <si>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</si>
  <si>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</si>
  <si>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</si>
  <si>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</si>
  <si>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</si>
  <si>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</si>
  <si>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</si>
  <si>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</si>
  <si>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</si>
  <si>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</si>
  <si>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</si>
  <si>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</si>
  <si>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</si>
  <si>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</si>
  <si>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</si>
  <si>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</si>
  <si>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</si>
  <si>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</si>
  <si>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</si>
  <si>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</si>
  <si>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</si>
  <si>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</si>
  <si>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</si>
  <si>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</si>
  <si>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</si>
  <si>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</si>
  <si>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</si>
  <si>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</si>
  <si>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</si>
  <si>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</si>
  <si>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</si>
  <si>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</si>
  <si>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</si>
  <si>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</si>
  <si>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</si>
  <si>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</si>
  <si>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</si>
  <si>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</si>
  <si>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</si>
  <si>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</si>
  <si>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</si>
  <si>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</si>
  <si>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</si>
  <si>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</si>
  <si>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</si>
  <si>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</si>
  <si>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</si>
  <si>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</si>
  <si>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</si>
  <si>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</si>
  <si>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</si>
  <si>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</si>
  <si>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</si>
  <si>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</si>
  <si>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</si>
  <si>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</si>
  <si>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</si>
  <si>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</si>
  <si>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</si>
  <si>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</si>
  <si>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</si>
  <si>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</si>
  <si>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</si>
  <si>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</si>
  <si>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</si>
  <si>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</si>
  <si>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</si>
  <si>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</si>
  <si>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</si>
  <si>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</si>
  <si>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</si>
  <si>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</si>
  <si>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</si>
  <si>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</si>
  <si>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</si>
  <si>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</si>
  <si>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</si>
  <si>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</si>
  <si>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</si>
  <si>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</si>
  <si>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</si>
  <si>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</si>
  <si>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</si>
  <si>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</si>
  <si>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</si>
  <si>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</si>
  <si>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</si>
  <si>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</si>
  <si>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</si>
  <si>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</si>
  <si>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</si>
  <si>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</si>
  <si>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</si>
  <si>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</si>
  <si>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</si>
  <si>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</si>
  <si>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</si>
  <si>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</si>
  <si>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</si>
  <si>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</si>
  <si>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</si>
  <si>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</si>
  <si>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</si>
  <si>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</si>
  <si>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</si>
  <si>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</si>
  <si>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</si>
  <si>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</si>
  <si>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</si>
  <si>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</si>
  <si>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</si>
  <si>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</si>
  <si>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</si>
  <si>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</si>
  <si>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</si>
  <si>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</si>
  <si>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</si>
  <si>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</si>
  <si>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</si>
  <si>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</si>
  <si>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</si>
  <si>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</si>
  <si>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</si>
  <si>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</si>
  <si>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</si>
  <si>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</si>
  <si>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</si>
  <si>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</si>
  <si>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</si>
  <si>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</si>
  <si>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</si>
  <si>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</si>
  <si>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</si>
  <si>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</si>
  <si>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</si>
  <si>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</si>
  <si>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</si>
  <si>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</si>
  <si>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</si>
  <si>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</si>
  <si>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</si>
  <si>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</si>
  <si>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</si>
  <si>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</si>
  <si>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</si>
  <si>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</si>
  <si>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</si>
  <si>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</si>
  <si>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</si>
  <si>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</si>
  <si>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</si>
  <si>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</si>
  <si>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</si>
  <si>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</si>
  <si>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</si>
  <si>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</si>
  <si>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</si>
  <si>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</si>
  <si>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</si>
  <si>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</si>
  <si>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</si>
  <si>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</si>
  <si>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</si>
  <si>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</si>
  <si>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</si>
  <si>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</si>
  <si>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</si>
  <si>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</si>
  <si>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</si>
  <si>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</si>
  <si>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</si>
  <si>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</si>
  <si>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</si>
  <si>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</si>
  <si>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</si>
  <si>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</si>
  <si>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</si>
  <si>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</si>
  <si>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</si>
  <si>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</si>
  <si>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</si>
  <si>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</si>
  <si>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</si>
  <si>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</si>
  <si>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</si>
  <si>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</si>
  <si>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</si>
  <si>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</si>
  <si>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</si>
  <si>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</si>
  <si>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</si>
  <si>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</si>
  <si>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</si>
  <si>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</si>
  <si>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</si>
  <si>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</si>
  <si>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</si>
  <si>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</si>
  <si>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</si>
  <si>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</si>
  <si>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</si>
  <si>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</si>
  <si>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</si>
  <si>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</si>
  <si>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</si>
  <si>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</si>
  <si>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</si>
  <si>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</si>
  <si>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</si>
  <si>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</si>
  <si>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</si>
  <si>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</si>
  <si>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</si>
  <si>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</si>
  <si>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</si>
  <si>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</si>
  <si>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</si>
  <si>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</si>
  <si>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</si>
  <si>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</si>
  <si>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</si>
  <si>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</si>
  <si>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</si>
  <si>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</si>
  <si>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</si>
  <si>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</si>
  <si>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</si>
  <si>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</si>
  <si>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</si>
  <si>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</si>
  <si>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</si>
  <si>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</si>
  <si>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</si>
  <si>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</si>
  <si>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</si>
  <si>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</si>
  <si>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</si>
  <si>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</si>
  <si>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</si>
  <si>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</si>
  <si>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</si>
  <si>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</si>
  <si>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</si>
  <si>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</si>
  <si>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</si>
  <si>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</si>
  <si>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</si>
  <si>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</si>
  <si>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</si>
  <si>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</si>
  <si>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</si>
  <si>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</si>
  <si>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</si>
  <si>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</si>
  <si>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</si>
  <si>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</si>
  <si>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</si>
  <si>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</si>
  <si>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</si>
  <si>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</si>
  <si>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</si>
  <si>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</si>
  <si>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</si>
  <si>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</si>
  <si>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</si>
  <si>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</si>
  <si>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</si>
  <si>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</si>
  <si>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</si>
  <si>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</si>
  <si>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</si>
  <si>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</si>
  <si>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</si>
  <si>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</si>
  <si>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</si>
  <si>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</si>
  <si>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</si>
  <si>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</si>
  <si>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</si>
  <si>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</si>
  <si>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</si>
  <si>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</si>
  <si>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</si>
  <si>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</si>
  <si>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</si>
  <si>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</si>
  <si>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</si>
  <si>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</si>
  <si>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</si>
  <si>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</si>
  <si>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</si>
  <si>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</si>
  <si>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</si>
  <si>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</si>
  <si>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</si>
  <si>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</si>
  <si>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</si>
  <si>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</si>
  <si>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</si>
  <si>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</si>
  <si>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</si>
  <si>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</si>
  <si>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</si>
  <si>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</si>
  <si>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</si>
  <si>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</si>
  <si>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</si>
  <si>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</si>
  <si>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</si>
  <si>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</si>
  <si>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</si>
  <si>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</si>
  <si>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</si>
  <si>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</si>
  <si>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</si>
  <si>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</si>
  <si>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</si>
  <si>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</si>
  <si>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</si>
  <si>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</si>
  <si>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</si>
  <si>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</si>
  <si>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</si>
  <si>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</si>
  <si>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</si>
  <si>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</si>
  <si>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</si>
  <si>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</si>
  <si>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</si>
  <si>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</si>
  <si>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</si>
  <si>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</si>
  <si>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</si>
  <si>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</si>
  <si>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</si>
  <si>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</si>
  <si>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</si>
  <si>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</si>
  <si>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</si>
  <si>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</si>
  <si>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</si>
  <si>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</si>
  <si>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</si>
  <si>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</si>
  <si>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</si>
  <si>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</si>
  <si>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</si>
  <si>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</si>
  <si>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</si>
  <si>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</si>
  <si>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</si>
  <si>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</si>
  <si>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</si>
  <si>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</si>
  <si>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</si>
  <si>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</si>
  <si>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</si>
  <si>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</si>
  <si>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</si>
  <si>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</si>
  <si>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</si>
  <si>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</si>
  <si>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</si>
  <si>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</si>
  <si>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</si>
  <si>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</si>
  <si>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</si>
  <si>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</si>
  <si>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</si>
  <si>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</si>
  <si>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</si>
  <si>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</si>
  <si>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</si>
  <si>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</si>
  <si>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</si>
  <si>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</si>
  <si>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</si>
  <si>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</si>
  <si>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</si>
  <si>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</si>
  <si>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</si>
  <si>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</si>
  <si>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</si>
  <si>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</si>
  <si>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</si>
  <si>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</si>
  <si>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</si>
  <si>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</si>
  <si>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</si>
  <si>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</si>
  <si>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</si>
  <si>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</si>
  <si>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</si>
  <si>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</si>
  <si>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</si>
  <si>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</si>
  <si>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</si>
  <si>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</si>
  <si>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</si>
  <si>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</si>
  <si>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</si>
  <si>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</si>
  <si>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</si>
  <si>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</si>
  <si>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</si>
  <si>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</si>
  <si>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</si>
  <si>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</si>
  <si>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</si>
  <si>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</si>
  <si>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</si>
  <si>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</si>
  <si>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</si>
  <si>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</si>
  <si>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</si>
  <si>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</si>
  <si>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</si>
  <si>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</si>
  <si>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</si>
  <si>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</si>
  <si>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</si>
  <si>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</si>
  <si>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</si>
  <si>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</si>
  <si>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</si>
  <si>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</si>
  <si>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</si>
  <si>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</si>
  <si>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</si>
  <si>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</si>
  <si>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</si>
  <si>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</si>
  <si>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</si>
  <si>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</si>
  <si>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</si>
  <si>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</si>
  <si>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</si>
  <si>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</si>
  <si>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</si>
  <si>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</si>
  <si>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</si>
  <si>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</si>
  <si>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</si>
  <si>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</si>
  <si>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</si>
  <si>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</si>
  <si>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</si>
  <si>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</si>
  <si>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</si>
  <si>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</si>
  <si>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</si>
  <si>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</si>
  <si>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</si>
  <si>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</si>
  <si>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</si>
  <si>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</si>
  <si>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</si>
  <si>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</si>
  <si>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</si>
  <si>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</si>
  <si>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</si>
  <si>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</si>
  <si>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</si>
  <si>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</si>
  <si>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</si>
  <si>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</si>
  <si>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</si>
  <si>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</si>
  <si>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</si>
  <si>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</si>
  <si>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</si>
  <si>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</si>
  <si>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</si>
  <si>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</si>
  <si>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</si>
  <si>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</si>
  <si>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</si>
  <si>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</si>
  <si>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</si>
  <si>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</si>
  <si>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</si>
  <si>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</si>
  <si>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</si>
  <si>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</si>
  <si>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</si>
  <si>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</si>
  <si>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</si>
  <si>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</si>
  <si>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</si>
  <si>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</si>
  <si>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</si>
  <si>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</si>
  <si>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</si>
  <si>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</si>
  <si>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</si>
  <si>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</si>
  <si>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</si>
  <si>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</si>
  <si>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</si>
  <si>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</si>
  <si>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</si>
  <si>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</si>
  <si>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</si>
  <si>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</si>
  <si>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</si>
  <si>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</si>
  <si>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</si>
  <si>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</si>
  <si>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</si>
  <si>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</si>
  <si>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</si>
  <si>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</si>
  <si>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</si>
  <si>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</si>
  <si>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</si>
  <si>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</si>
  <si>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</si>
  <si>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</si>
  <si>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</si>
  <si>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</si>
  <si>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</si>
  <si>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</si>
  <si>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</si>
  <si>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</si>
  <si>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</si>
  <si>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</si>
  <si>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</si>
  <si>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</si>
  <si>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</si>
  <si>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</si>
  <si>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</si>
  <si>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</si>
  <si>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</si>
  <si>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</si>
  <si>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</si>
  <si>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</si>
  <si>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</si>
  <si>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</si>
  <si>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</si>
  <si>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</si>
  <si>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</si>
  <si>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</si>
  <si>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</si>
  <si>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</si>
  <si>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</si>
  <si>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</si>
  <si>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</si>
  <si>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</si>
  <si>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</si>
  <si>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</si>
  <si>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</si>
  <si>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</si>
  <si>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</si>
  <si>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</si>
  <si>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</si>
  <si>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</si>
  <si>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</si>
  <si>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</si>
  <si>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</si>
  <si>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</si>
  <si>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</si>
  <si>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</si>
  <si>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</si>
  <si>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</si>
  <si>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</si>
  <si>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</si>
  <si>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</si>
  <si>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</si>
  <si>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</si>
  <si>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</si>
  <si>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</si>
  <si>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</si>
  <si>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</si>
  <si>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</si>
  <si>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</si>
  <si>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</si>
  <si>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</si>
  <si>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</si>
  <si>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</si>
  <si>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</si>
  <si>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</si>
  <si>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</si>
  <si>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</si>
  <si>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</si>
  <si>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</si>
  <si>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</si>
  <si>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</si>
  <si>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</si>
  <si>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</si>
  <si>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</si>
  <si>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</si>
  <si>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</si>
  <si>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</si>
  <si>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</si>
  <si>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</si>
  <si>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</si>
  <si>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</si>
  <si>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</si>
  <si>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</si>
  <si>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</si>
  <si>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</si>
  <si>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</si>
  <si>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</si>
  <si>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</si>
  <si>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</si>
  <si>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</si>
  <si>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</si>
  <si>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</si>
  <si>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</si>
  <si>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</si>
  <si>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</si>
  <si>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</si>
  <si>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</si>
  <si>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</si>
  <si>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</si>
  <si>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</si>
  <si>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</si>
  <si>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</si>
  <si>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</si>
  <si>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</si>
  <si>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</si>
  <si>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</si>
  <si>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</si>
  <si>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</si>
  <si>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</si>
  <si>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</si>
  <si>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</si>
  <si>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</si>
  <si>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</si>
  <si>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</si>
  <si>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</si>
  <si>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</si>
  <si>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</si>
  <si>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</si>
  <si>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</si>
  <si>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</si>
  <si>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</si>
  <si>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</si>
  <si>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</si>
  <si>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</si>
  <si>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</si>
  <si>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</si>
  <si>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</si>
  <si>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</si>
  <si>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</si>
  <si>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</si>
  <si>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</si>
  <si>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</si>
  <si>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</si>
  <si>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</si>
  <si>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</si>
  <si>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</si>
  <si>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</si>
  <si>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</si>
  <si>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</si>
  <si>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</si>
  <si>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</si>
  <si>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</si>
  <si>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</si>
  <si>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</si>
  <si>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</si>
  <si>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</si>
  <si>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</si>
  <si>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</si>
  <si>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</si>
  <si>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</si>
  <si>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</si>
  <si>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</si>
  <si>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</si>
  <si>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</si>
  <si>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</si>
  <si>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</si>
  <si>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</si>
  <si>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</si>
  <si>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</si>
  <si>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</si>
  <si>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</si>
  <si>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</si>
  <si>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</si>
  <si>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</si>
  <si>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</si>
  <si>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</si>
  <si>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</si>
  <si>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</si>
  <si>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</si>
  <si>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</si>
  <si>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</si>
  <si>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</si>
  <si>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</si>
  <si>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</si>
  <si>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</si>
  <si>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</si>
  <si>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</si>
  <si>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</si>
  <si>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</si>
  <si>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</si>
  <si>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</si>
  <si>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</si>
  <si>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</si>
  <si>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</si>
  <si>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</si>
  <si>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</si>
  <si>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</si>
  <si>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</si>
  <si>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</si>
  <si>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</si>
  <si>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</si>
  <si>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</si>
  <si>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</si>
  <si>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</si>
  <si>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</si>
  <si>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</si>
  <si>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</si>
  <si>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</si>
  <si>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</si>
  <si>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</si>
  <si>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</si>
  <si>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</si>
  <si>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</si>
  <si>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</si>
  <si>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</si>
  <si>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</si>
  <si>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</si>
  <si>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</si>
  <si>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</si>
  <si>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</si>
  <si>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</si>
  <si>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</si>
  <si>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</si>
  <si>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</si>
  <si>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</si>
  <si>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</si>
  <si>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</si>
  <si>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</si>
  <si>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</si>
  <si>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</si>
  <si>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</si>
  <si>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</si>
  <si>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</si>
  <si>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</si>
  <si>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</si>
  <si>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</si>
  <si>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</si>
  <si>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</si>
  <si>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</si>
  <si>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</si>
  <si>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</si>
  <si>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</si>
  <si>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</si>
  <si>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</si>
  <si>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</si>
  <si>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</si>
  <si>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</si>
  <si>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</si>
  <si>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</si>
  <si>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</si>
  <si>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</si>
  <si>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</si>
  <si>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</si>
  <si>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</si>
  <si>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</si>
  <si>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</si>
  <si>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</si>
  <si>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</si>
  <si>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</si>
  <si>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</si>
  <si>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</si>
  <si>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</si>
  <si>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</si>
  <si>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</si>
  <si>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</si>
  <si>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</si>
  <si>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</si>
  <si>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</si>
  <si>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</si>
  <si>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</si>
  <si>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</si>
  <si>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</si>
  <si>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</si>
  <si>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</si>
  <si>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</si>
  <si>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</si>
  <si>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</si>
  <si>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</si>
  <si>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</si>
  <si>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</si>
  <si>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</si>
  <si>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</si>
  <si>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</si>
  <si>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</si>
  <si>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</si>
  <si>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</si>
  <si>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</si>
  <si>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</si>
  <si>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</si>
  <si>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</si>
  <si>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</si>
  <si>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</si>
  <si>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</si>
  <si>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</si>
  <si>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</si>
  <si>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</si>
  <si>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</si>
  <si>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</si>
  <si>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</si>
  <si>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</si>
  <si>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</si>
  <si>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</si>
  <si>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</si>
  <si>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</si>
  <si>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</si>
  <si>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</si>
  <si>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</si>
  <si>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</si>
  <si>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</si>
  <si>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</si>
  <si>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</si>
  <si>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</si>
  <si>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</si>
  <si>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</si>
  <si>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</si>
  <si>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</si>
  <si>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</si>
  <si>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</si>
  <si>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</si>
  <si>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</si>
  <si>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</si>
  <si>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</si>
  <si>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</si>
  <si>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</si>
  <si>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</si>
  <si>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</si>
  <si>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</si>
  <si>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</si>
  <si>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</si>
  <si>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</si>
  <si>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</si>
  <si>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</si>
  <si>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</si>
  <si>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</si>
  <si>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</si>
  <si>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</si>
  <si>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</si>
  <si>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</si>
  <si>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</si>
  <si>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</si>
  <si>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</si>
  <si>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</si>
  <si>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</si>
  <si>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</si>
  <si>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</si>
  <si>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</si>
  <si>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</si>
  <si>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</si>
  <si>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</si>
  <si>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</si>
  <si>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</si>
  <si>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</si>
  <si>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</si>
  <si>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</si>
  <si>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</si>
  <si>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</si>
  <si>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</si>
  <si>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</si>
  <si>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</si>
  <si>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</si>
  <si>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</si>
  <si>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</si>
  <si>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</si>
  <si>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</si>
  <si>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</si>
  <si>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</si>
  <si>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</si>
  <si>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</si>
  <si>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</si>
  <si>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</si>
  <si>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</si>
  <si>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</si>
  <si>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</si>
  <si>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</si>
  <si>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</si>
  <si>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</si>
  <si>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</si>
  <si>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</si>
  <si>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</si>
  <si>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</si>
  <si>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</si>
  <si>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</si>
  <si>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</si>
  <si>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</si>
  <si>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</si>
  <si>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</si>
  <si>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</si>
  <si>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</si>
  <si>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</si>
  <si>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</si>
  <si>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</si>
  <si>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</si>
  <si>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</si>
  <si>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</si>
  <si>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</si>
  <si>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</si>
  <si>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</si>
  <si>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</si>
  <si>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</si>
  <si>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</si>
  <si>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</si>
  <si>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</si>
  <si>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</si>
  <si>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</si>
  <si>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</si>
  <si>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</si>
  <si>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</si>
  <si>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</si>
  <si>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</si>
  <si>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</si>
  <si>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</si>
  <si>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</si>
  <si>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</si>
  <si>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</si>
  <si>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</si>
  <si>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</si>
  <si>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</si>
  <si>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</si>
  <si>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</si>
  <si>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</si>
  <si>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</si>
  <si>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</si>
  <si>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</si>
  <si>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</si>
  <si>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</si>
  <si>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</si>
  <si>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</si>
  <si>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</si>
  <si>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</si>
  <si>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</si>
  <si>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</si>
  <si>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</si>
  <si>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</si>
  <si>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</si>
  <si>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</si>
  <si>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</si>
  <si>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</si>
  <si>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</si>
  <si>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</si>
  <si>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</si>
  <si>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</si>
  <si>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</si>
  <si>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</si>
  <si>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</si>
  <si>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</si>
  <si>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</si>
  <si>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</si>
  <si>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</si>
  <si>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</si>
  <si>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</si>
  <si>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</si>
  <si>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</si>
  <si>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</si>
  <si>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</si>
  <si>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</si>
  <si>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</si>
  <si>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</si>
  <si>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</si>
  <si>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</si>
  <si>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</si>
  <si>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</si>
  <si>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</si>
  <si>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</si>
  <si>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</si>
  <si>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</si>
  <si>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</si>
  <si>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</si>
  <si>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</si>
  <si>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</si>
  <si>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</si>
  <si>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</si>
  <si>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</si>
  <si>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</si>
  <si>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</si>
  <si>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</si>
  <si>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</si>
  <si>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</si>
  <si>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</si>
  <si>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</si>
  <si>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</si>
  <si>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</si>
  <si>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</si>
  <si>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</si>
  <si>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</si>
  <si>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</si>
  <si>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</si>
  <si>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</si>
  <si>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</si>
  <si>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</si>
  <si>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</si>
  <si>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</si>
  <si>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</si>
  <si>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</si>
  <si>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</si>
  <si>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</si>
  <si>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</si>
  <si>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</si>
  <si>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</si>
  <si>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</si>
  <si>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</si>
  <si>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</si>
  <si>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</si>
  <si>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</si>
  <si>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</si>
  <si>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</si>
  <si>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</si>
  <si>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</si>
  <si>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</si>
  <si>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</si>
  <si>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</si>
  <si>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</si>
  <si>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</si>
  <si>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</si>
  <si>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</si>
  <si>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</si>
  <si>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</si>
  <si>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</si>
  <si>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</si>
  <si>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</si>
  <si>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</si>
  <si>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</si>
  <si>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</si>
  <si>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</si>
  <si>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</si>
  <si>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</si>
  <si>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</si>
  <si>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</si>
  <si>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</si>
  <si>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</si>
  <si>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</si>
  <si>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</si>
  <si>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</si>
  <si>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</si>
  <si>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</si>
  <si>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</si>
  <si>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</si>
  <si>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</si>
  <si>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</si>
  <si>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</si>
  <si>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</si>
  <si>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</si>
  <si>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</si>
  <si>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</si>
  <si>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</si>
  <si>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</si>
  <si>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</si>
  <si>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</si>
  <si>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</si>
  <si>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</si>
  <si>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</si>
  <si>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</si>
  <si>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</si>
  <si>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</si>
  <si>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</si>
  <si>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</si>
  <si>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</si>
  <si>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</si>
  <si>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</si>
  <si>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</si>
  <si>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</si>
  <si>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</si>
  <si>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</si>
  <si>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</si>
  <si>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</si>
  <si>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</si>
  <si>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</si>
  <si>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</si>
  <si>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</si>
  <si>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</si>
  <si>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</si>
  <si>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</si>
  <si>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</si>
  <si>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</si>
  <si>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</si>
  <si>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</si>
  <si>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</si>
  <si>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</si>
  <si>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</si>
  <si>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</si>
  <si>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</si>
  <si>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</si>
  <si>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</si>
  <si>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</si>
  <si>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</si>
  <si>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</si>
  <si>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</si>
  <si>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</si>
  <si>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</si>
  <si>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</si>
  <si>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</si>
  <si>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</si>
  <si>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</si>
  <si>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</si>
  <si>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</si>
  <si>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</si>
  <si>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</si>
  <si>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</si>
  <si>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</si>
  <si>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</si>
  <si>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</si>
  <si>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</si>
  <si>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</si>
  <si>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</si>
  <si>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</si>
  <si>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</si>
  <si>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</si>
  <si>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</si>
  <si>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</si>
  <si>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</si>
  <si>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</si>
  <si>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</si>
  <si>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</si>
  <si>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</si>
  <si>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</si>
  <si>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</si>
  <si>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</si>
  <si>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</si>
  <si>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</si>
  <si>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</si>
  <si>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</si>
  <si>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</si>
  <si>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</si>
  <si>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</si>
  <si>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</si>
  <si>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</si>
  <si>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</si>
  <si>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</si>
  <si>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</si>
  <si>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</si>
  <si>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</si>
  <si>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</si>
  <si>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</si>
  <si>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</si>
  <si>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</si>
  <si>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</si>
  <si>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</si>
  <si>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</si>
  <si>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</si>
  <si>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</si>
  <si>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</si>
  <si>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</si>
  <si>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</si>
  <si>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</si>
  <si>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</si>
  <si>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</si>
  <si>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</si>
  <si>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</si>
  <si>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</si>
  <si>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</si>
  <si>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</si>
  <si>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</si>
  <si>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</si>
  <si>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</si>
  <si>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</si>
  <si>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</si>
  <si>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</si>
  <si>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</si>
  <si>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</si>
  <si>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</si>
  <si>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</si>
  <si>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</si>
  <si>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</si>
  <si>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</si>
  <si>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</si>
  <si>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</si>
  <si>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</si>
  <si>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</si>
  <si>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</si>
  <si>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</si>
  <si>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</si>
  <si>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</si>
  <si>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</si>
  <si>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</si>
  <si>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</si>
  <si>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</si>
  <si>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</si>
  <si>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</si>
  <si>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</si>
  <si>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</si>
  <si>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</si>
  <si>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</si>
  <si>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</si>
  <si>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</si>
  <si>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</si>
  <si>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</si>
  <si>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</si>
  <si>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</si>
  <si>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</si>
  <si>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</si>
  <si>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</si>
  <si>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</si>
  <si>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</si>
  <si>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</si>
  <si>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</si>
  <si>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</si>
  <si>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</si>
  <si>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</si>
  <si>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</si>
  <si>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</si>
  <si>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</si>
  <si>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</si>
  <si>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</si>
  <si>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</si>
  <si>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</si>
  <si>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</si>
  <si>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</si>
  <si>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</si>
  <si>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</si>
  <si>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</si>
  <si>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</si>
  <si>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</si>
  <si>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</si>
  <si>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</si>
  <si>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</si>
  <si>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</si>
  <si>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</si>
  <si>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</si>
  <si>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</si>
  <si>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</si>
  <si>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</si>
  <si>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</si>
  <si>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</si>
  <si>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</si>
  <si>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</si>
  <si>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</si>
  <si>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</si>
  <si>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</si>
  <si>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</si>
  <si>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</si>
  <si>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</si>
  <si>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</si>
  <si>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</si>
  <si>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</si>
  <si>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</si>
  <si>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</si>
  <si>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</si>
  <si>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</si>
  <si>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</si>
  <si>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</si>
  <si>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</si>
  <si>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</si>
  <si>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</si>
  <si>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</si>
  <si>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</si>
  <si>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</si>
  <si>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</si>
  <si>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</si>
  <si>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</si>
  <si>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</si>
  <si>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</si>
  <si>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</si>
  <si>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</si>
  <si>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</si>
  <si>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</si>
  <si>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</si>
  <si>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</si>
  <si>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</si>
  <si>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</si>
  <si>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</si>
  <si>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</si>
  <si>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</si>
  <si>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</si>
  <si>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</si>
  <si>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</si>
  <si>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</si>
  <si>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</si>
  <si>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</si>
  <si>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</si>
  <si>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</si>
  <si>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</si>
  <si>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</si>
  <si>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</si>
  <si>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</si>
  <si>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</si>
  <si>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</si>
  <si>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</si>
  <si>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</si>
  <si>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</si>
  <si>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</si>
  <si>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</si>
  <si>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</si>
  <si>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</si>
  <si>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</si>
  <si>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</si>
  <si>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</si>
  <si>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</si>
  <si>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</si>
  <si>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</si>
  <si>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</si>
  <si>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</si>
  <si>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</si>
  <si>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</si>
  <si>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</si>
  <si>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</si>
  <si>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</si>
  <si>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</si>
  <si>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</si>
  <si>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</si>
  <si>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</si>
  <si>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</si>
  <si>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</si>
  <si>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</si>
  <si>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</si>
  <si>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</si>
  <si>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</si>
  <si>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</si>
  <si>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</si>
  <si>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</si>
  <si>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</si>
  <si>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</si>
  <si>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</si>
  <si>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</si>
  <si>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</si>
  <si>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</si>
  <si>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</si>
  <si>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</si>
  <si>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</si>
  <si>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</si>
  <si>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</si>
  <si>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</si>
  <si>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</si>
  <si>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</si>
  <si>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</si>
  <si>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</si>
  <si>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</si>
  <si>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</si>
  <si>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</si>
  <si>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</si>
  <si>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</si>
  <si>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</si>
  <si>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</si>
  <si>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</si>
  <si>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</si>
  <si>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</si>
  <si>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</si>
  <si>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</si>
  <si>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</si>
  <si>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</si>
  <si>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</si>
  <si>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</si>
  <si>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</si>
  <si>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</si>
  <si>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</si>
  <si>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</si>
  <si>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</si>
  <si>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</si>
  <si>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</si>
  <si>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</si>
  <si>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</si>
  <si>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</si>
  <si>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</si>
  <si>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</si>
  <si>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</si>
  <si>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</si>
  <si>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</si>
  <si>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</si>
  <si>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</si>
  <si>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</si>
  <si>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</si>
  <si>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</si>
  <si>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</si>
  <si>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</si>
  <si>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</si>
  <si>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</si>
  <si>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</si>
  <si>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</si>
  <si>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</si>
  <si>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</si>
  <si>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</si>
  <si>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</si>
  <si>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</si>
  <si>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</si>
  <si>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</si>
  <si>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</si>
  <si>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</si>
  <si>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</si>
  <si>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</si>
  <si>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</si>
  <si>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</si>
  <si>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</si>
  <si>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</si>
  <si>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</si>
  <si>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</si>
  <si>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</si>
  <si>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</si>
  <si>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</si>
  <si>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</si>
  <si>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</si>
  <si>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</si>
  <si>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</si>
  <si>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</si>
  <si>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</si>
  <si>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</si>
  <si>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</si>
  <si>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</si>
  <si>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</si>
  <si>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</si>
  <si>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</si>
  <si>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</si>
  <si>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</si>
  <si>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</si>
  <si>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</si>
  <si>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</si>
  <si>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</si>
  <si>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</si>
  <si>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</si>
  <si>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</si>
  <si>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</si>
  <si>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</si>
  <si>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</si>
  <si>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</si>
  <si>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</si>
  <si>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</si>
  <si>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</si>
  <si>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</si>
  <si>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</si>
  <si>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</si>
  <si>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</si>
  <si>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</si>
  <si>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</si>
  <si>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</si>
  <si>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</si>
  <si>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</si>
  <si>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</si>
  <si>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</si>
  <si>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</si>
  <si>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</si>
  <si>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</si>
  <si>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</si>
  <si>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</si>
  <si>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</si>
  <si>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</si>
  <si>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</si>
  <si>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</si>
  <si>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</si>
  <si>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</si>
  <si>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</si>
  <si>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</si>
  <si>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</si>
  <si>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</si>
  <si>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</si>
  <si>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</si>
  <si>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</si>
  <si>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</si>
  <si>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</si>
  <si>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</si>
  <si>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</si>
  <si>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</si>
  <si>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</si>
  <si>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</si>
  <si>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</si>
  <si>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</si>
  <si>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</si>
  <si>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</si>
  <si>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</si>
  <si>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</si>
  <si>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</si>
  <si>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</si>
  <si>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</si>
  <si>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</si>
  <si>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</si>
  <si>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</si>
  <si>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</si>
  <si>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</si>
  <si>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</si>
  <si>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</si>
  <si>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</si>
  <si>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</si>
  <si>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</si>
  <si>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</si>
  <si>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</si>
  <si>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</si>
  <si>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</si>
  <si>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</si>
  <si>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</si>
  <si>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</si>
  <si>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</si>
  <si>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</si>
  <si>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</si>
  <si>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</si>
  <si>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</si>
  <si>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</si>
  <si>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</si>
  <si>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</si>
  <si>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</si>
  <si>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</si>
  <si>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</si>
  <si>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</si>
  <si>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</si>
  <si>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</si>
  <si>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</si>
  <si>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</si>
  <si>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</si>
  <si>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</si>
  <si>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</si>
  <si>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</si>
  <si>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</si>
  <si>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</si>
  <si>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</si>
  <si>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</si>
  <si>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</si>
  <si>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</si>
  <si>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</si>
  <si>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</si>
  <si>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</si>
  <si>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</si>
  <si>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</si>
  <si>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</si>
  <si>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</si>
  <si>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</si>
  <si>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</si>
  <si>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</si>
  <si>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</si>
  <si>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</si>
  <si>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</si>
  <si>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</si>
  <si>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</si>
  <si>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</si>
  <si>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</si>
  <si>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</si>
  <si>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</si>
  <si>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</si>
  <si>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</si>
  <si>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</si>
  <si>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</si>
  <si>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</si>
  <si>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</si>
  <si>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</si>
  <si>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</si>
  <si>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</si>
  <si>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</si>
  <si>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</si>
  <si>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</si>
  <si>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</si>
  <si>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</si>
  <si>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</si>
  <si>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</si>
  <si>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</si>
  <si>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</si>
  <si>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</si>
  <si>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</si>
  <si>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</si>
  <si>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</si>
  <si>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</si>
  <si>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</si>
  <si>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</si>
  <si>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</si>
  <si>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</si>
  <si>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</si>
  <si>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</si>
  <si>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</si>
  <si>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</si>
  <si>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</si>
  <si>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</si>
  <si>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</si>
  <si>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</si>
  <si>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</si>
  <si>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</si>
  <si>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</si>
  <si>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</si>
  <si>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</si>
  <si>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</si>
  <si>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</si>
  <si>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</si>
  <si>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</si>
  <si>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</si>
  <si>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</si>
  <si>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</si>
  <si>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</si>
  <si>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</si>
  <si>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</si>
  <si>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</si>
  <si>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</si>
  <si>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</si>
  <si>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</si>
  <si>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</si>
  <si>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</si>
  <si>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</si>
  <si>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</si>
  <si>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</si>
  <si>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</si>
  <si>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</si>
  <si>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</si>
  <si>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</si>
  <si>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</si>
  <si>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</si>
  <si>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</si>
  <si>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</si>
  <si>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</si>
  <si>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</si>
  <si>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</si>
  <si>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</si>
  <si>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</si>
  <si>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</si>
  <si>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</si>
  <si>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</si>
  <si>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</si>
  <si>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</si>
  <si>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</si>
  <si>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</si>
  <si>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</si>
  <si>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</si>
  <si>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</si>
  <si>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</si>
  <si>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</si>
  <si>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</si>
  <si>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</si>
  <si>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</si>
  <si>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</si>
  <si>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</si>
  <si>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</si>
  <si>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</si>
  <si>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</si>
  <si>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</si>
  <si>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</si>
  <si>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</si>
  <si>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</si>
  <si>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</si>
  <si>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</si>
  <si>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</si>
  <si>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</si>
  <si>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</si>
  <si>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</si>
  <si>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</si>
  <si>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</si>
  <si>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</si>
  <si>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</si>
  <si>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</si>
  <si>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</si>
  <si>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</si>
  <si>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</si>
  <si>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</si>
  <si>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</si>
  <si>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</si>
  <si>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</si>
  <si>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</si>
  <si>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</si>
  <si>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</si>
  <si>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</si>
  <si>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</si>
  <si>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</si>
  <si>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</si>
  <si>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</si>
  <si>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</si>
  <si>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</si>
  <si>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</si>
  <si>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</si>
  <si>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</si>
  <si>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</si>
  <si>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</si>
  <si>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</si>
  <si>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</si>
  <si>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</si>
  <si>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</si>
  <si>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</si>
  <si>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</si>
  <si>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</si>
  <si>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</si>
  <si>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</si>
  <si>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</si>
  <si>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</si>
  <si>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</si>
  <si>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</si>
  <si>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</si>
  <si>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</si>
  <si>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</si>
  <si>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</si>
  <si>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</si>
  <si>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</si>
  <si>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</si>
  <si>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</si>
  <si>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</si>
  <si>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</si>
  <si>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</si>
  <si>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</si>
  <si>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</si>
  <si>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</si>
  <si>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</si>
  <si>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</si>
  <si>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</si>
  <si>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</si>
  <si>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</si>
  <si>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</si>
  <si>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</si>
  <si>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</si>
  <si>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</si>
  <si>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</si>
  <si>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</si>
  <si>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</si>
  <si>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</si>
  <si>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</si>
  <si>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</si>
  <si>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</si>
  <si>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</si>
  <si>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</si>
  <si>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</si>
  <si>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</si>
  <si>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</si>
  <si>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</si>
  <si>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</si>
  <si>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</si>
  <si>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</si>
  <si>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</si>
  <si>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</si>
  <si>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</si>
  <si>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</si>
  <si>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</si>
  <si>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</si>
  <si>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</si>
  <si>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</si>
  <si>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</si>
  <si>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</si>
  <si>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</si>
  <si>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</si>
  <si>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</si>
  <si>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</si>
  <si>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</si>
  <si>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</si>
  <si>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</si>
  <si>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</si>
  <si>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</si>
  <si>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</si>
  <si>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</si>
  <si>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</si>
  <si>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</si>
  <si>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</si>
  <si>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</si>
  <si>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</si>
  <si>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</si>
  <si>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</si>
  <si>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</si>
  <si>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</si>
  <si>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</si>
  <si>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</si>
  <si>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</si>
  <si>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</si>
  <si>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</si>
  <si>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</si>
  <si>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</si>
  <si>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</si>
  <si>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</si>
  <si>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</si>
  <si>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</si>
  <si>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</si>
  <si>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</si>
  <si>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</si>
  <si>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</si>
  <si>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</si>
  <si>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</si>
  <si>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</si>
  <si>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</si>
  <si>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</si>
  <si>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</si>
  <si>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</si>
  <si>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</si>
  <si>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</si>
  <si>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</si>
  <si>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</si>
  <si>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</si>
  <si>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</si>
  <si>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</si>
  <si>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</si>
  <si>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</si>
  <si>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</si>
  <si>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</si>
  <si>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</si>
  <si>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</si>
  <si>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</si>
  <si>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</si>
  <si>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</si>
  <si>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</si>
  <si>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</si>
  <si>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</si>
  <si>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</si>
  <si>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</si>
  <si>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</si>
  <si>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</si>
  <si>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</si>
  <si>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</si>
  <si>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</si>
  <si>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</si>
  <si>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</si>
  <si>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</si>
  <si>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</si>
  <si>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</si>
  <si>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</si>
  <si>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</si>
  <si>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</si>
  <si>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</si>
  <si>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</si>
  <si>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</si>
  <si>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</si>
  <si>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</si>
  <si>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</si>
  <si>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</si>
  <si>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</si>
  <si>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</si>
  <si>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</si>
  <si>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</si>
  <si>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</si>
  <si>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</si>
  <si>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</si>
  <si>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</si>
  <si>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</si>
  <si>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</si>
  <si>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</si>
  <si>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</si>
  <si>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</si>
  <si>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</si>
  <si>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</si>
  <si>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</si>
  <si>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</si>
  <si>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</si>
  <si>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</si>
  <si>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</si>
  <si>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</si>
  <si>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</si>
  <si>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</si>
  <si>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</si>
  <si>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</si>
  <si>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</si>
  <si>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</si>
  <si>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</si>
  <si>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</si>
  <si>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</si>
  <si>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</si>
  <si>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</si>
  <si>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</si>
  <si>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</si>
  <si>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</si>
  <si>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</si>
  <si>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</si>
  <si>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</si>
  <si>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</si>
  <si>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</si>
  <si>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</si>
  <si>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</si>
  <si>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</si>
  <si>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</si>
  <si>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</si>
  <si>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</si>
  <si>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</si>
  <si>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</si>
  <si>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</si>
  <si>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</si>
  <si>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</si>
  <si>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</si>
  <si>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</si>
  <si>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</si>
  <si>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</si>
  <si>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</si>
  <si>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</si>
  <si>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</si>
  <si>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</si>
  <si>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</si>
  <si>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</si>
  <si>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</si>
  <si>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</si>
  <si>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</si>
  <si>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</si>
  <si>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</si>
  <si>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</si>
  <si>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</si>
  <si>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</si>
  <si>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</si>
  <si>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</si>
  <si>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</si>
  <si>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</si>
  <si>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</si>
  <si>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</si>
  <si>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</si>
  <si>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</si>
  <si>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</si>
  <si>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</si>
  <si>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</si>
  <si>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</si>
  <si>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</si>
  <si>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</si>
  <si>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</si>
  <si>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</si>
  <si>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</si>
  <si>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</si>
  <si>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</si>
  <si>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</si>
  <si>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</si>
  <si>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</si>
  <si>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</si>
  <si>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</si>
  <si>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</si>
  <si>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</si>
  <si>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</si>
  <si>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</si>
  <si>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</si>
  <si>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</si>
  <si>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</si>
  <si>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</si>
  <si>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</si>
  <si>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</si>
  <si>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</si>
  <si>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</si>
  <si>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</si>
  <si>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</si>
  <si>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</si>
  <si>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</si>
  <si>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</si>
  <si>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</si>
  <si>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</si>
  <si>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</si>
  <si>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</si>
  <si>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</si>
  <si>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</si>
  <si>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</si>
  <si>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</si>
  <si>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</si>
  <si>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</si>
  <si>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</si>
  <si>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</si>
  <si>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</si>
  <si>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</si>
  <si>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</si>
  <si>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</si>
  <si>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</si>
  <si>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</si>
  <si>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</si>
  <si>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</si>
  <si>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</si>
  <si>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</si>
  <si>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</si>
  <si>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</si>
  <si>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</si>
  <si>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</si>
  <si>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</si>
  <si>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</si>
  <si>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</si>
  <si>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</si>
  <si>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</si>
  <si>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</si>
  <si>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</si>
  <si>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</si>
  <si>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</si>
  <si>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</si>
  <si>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</si>
  <si>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</si>
  <si>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</si>
  <si>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</si>
  <si>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</si>
  <si>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</si>
  <si>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</si>
  <si>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</si>
  <si>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</si>
  <si>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</si>
  <si>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</si>
  <si>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</si>
  <si>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</si>
  <si>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</si>
  <si>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</si>
  <si>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</si>
  <si>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</si>
  <si>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</si>
  <si>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</si>
  <si>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</si>
  <si>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</si>
  <si>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</si>
  <si>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</si>
  <si>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</si>
  <si>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</si>
  <si>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</si>
  <si>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</si>
  <si>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</si>
  <si>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</si>
  <si>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</si>
  <si>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</si>
  <si>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</si>
  <si>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</si>
  <si>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</si>
  <si>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</si>
  <si>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</si>
  <si>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</si>
  <si>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</si>
  <si>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</si>
  <si>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</si>
  <si>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</si>
  <si>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</si>
  <si>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</si>
  <si>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</si>
  <si>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</si>
  <si>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</si>
  <si>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</si>
  <si>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</si>
  <si>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</si>
  <si>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</si>
  <si>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</si>
  <si>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</si>
  <si>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</si>
  <si>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</si>
  <si>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</si>
  <si>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</si>
  <si>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</si>
  <si>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</si>
  <si>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</si>
  <si>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</si>
  <si>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</si>
  <si>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</si>
  <si>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</si>
  <si>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</si>
  <si>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</si>
  <si>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</si>
  <si>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</si>
  <si>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</si>
  <si>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</si>
  <si>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</si>
  <si>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</si>
  <si>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</si>
  <si>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</si>
  <si>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</si>
  <si>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</si>
  <si>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</si>
  <si>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</si>
  <si>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</si>
  <si>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</si>
  <si>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</si>
  <si>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</si>
  <si>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</si>
  <si>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</si>
  <si>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</si>
  <si>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</si>
  <si>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</si>
  <si>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</si>
  <si>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</si>
  <si>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</si>
  <si>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</si>
  <si>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</si>
  <si>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</si>
  <si>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</si>
  <si>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</si>
  <si>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</si>
  <si>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</si>
  <si>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</si>
  <si>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</si>
  <si>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</si>
  <si>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</si>
  <si>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</si>
  <si>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</si>
  <si>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</si>
  <si>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</si>
  <si>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</si>
  <si>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</si>
  <si>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</si>
  <si>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</si>
  <si>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</si>
  <si>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</si>
  <si>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</si>
  <si>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</si>
  <si>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</si>
  <si>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</si>
  <si>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</si>
  <si>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</si>
  <si>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</si>
  <si>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</si>
  <si>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</si>
  <si>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</si>
  <si>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</si>
  <si>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</si>
  <si>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</si>
  <si>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</si>
  <si>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</si>
  <si>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</si>
  <si>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</si>
  <si>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</si>
  <si>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</si>
  <si>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</si>
  <si>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</si>
  <si>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</si>
  <si>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</si>
  <si>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</si>
  <si>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</si>
  <si>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</si>
  <si>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</si>
  <si>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</si>
  <si>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</si>
  <si>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</si>
  <si>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</si>
  <si>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</si>
  <si>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</si>
  <si>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</si>
  <si>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</si>
  <si>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</si>
  <si>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</si>
  <si>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</si>
  <si>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</si>
  <si>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</si>
  <si>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</si>
  <si>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</si>
  <si>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</si>
  <si>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</si>
  <si>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</si>
  <si>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</si>
  <si>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</si>
  <si>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</si>
  <si>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</si>
  <si>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</si>
  <si>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</si>
  <si>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</si>
  <si>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</si>
  <si>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</si>
  <si>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</si>
  <si>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</si>
  <si>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</si>
  <si>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</si>
  <si>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</si>
  <si>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</si>
  <si>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</si>
  <si>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</si>
  <si>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</si>
  <si>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</si>
  <si>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</si>
  <si>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</si>
  <si>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</si>
  <si>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</si>
  <si>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</si>
  <si>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</si>
  <si>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</si>
  <si>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</si>
  <si>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</si>
  <si>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</si>
  <si>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</si>
  <si>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</si>
  <si>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</si>
  <si>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</si>
  <si>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</si>
  <si>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</si>
  <si>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</si>
  <si>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</si>
  <si>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</si>
  <si>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</si>
  <si>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</si>
  <si>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</si>
  <si>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</si>
  <si>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</si>
  <si>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</si>
  <si>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</si>
  <si>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</si>
  <si>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</si>
  <si>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</si>
  <si>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</si>
  <si>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</si>
  <si>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</si>
  <si>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</si>
  <si>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</si>
  <si>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</si>
  <si>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</si>
  <si>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</si>
  <si>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</si>
  <si>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</si>
  <si>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</si>
  <si>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</si>
  <si>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</si>
  <si>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</si>
  <si>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</si>
  <si>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</si>
  <si>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</si>
  <si>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</si>
  <si>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</si>
  <si>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</si>
  <si>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</si>
  <si>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</si>
  <si>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</si>
  <si>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</si>
  <si>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</si>
  <si>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</si>
  <si>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</si>
  <si>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</si>
  <si>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</si>
  <si>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</si>
  <si>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</si>
  <si>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</si>
  <si>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</si>
  <si>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</si>
  <si>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</si>
  <si>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</si>
  <si>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</si>
  <si>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</si>
  <si>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</si>
  <si>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</si>
  <si>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</si>
  <si>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</si>
  <si>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</si>
  <si>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</si>
  <si>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</si>
  <si>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</si>
  <si>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</si>
  <si>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</si>
  <si>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</si>
  <si>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</si>
  <si>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</si>
  <si>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</si>
  <si>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</si>
  <si>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</si>
  <si>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</si>
  <si>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</si>
  <si>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</si>
  <si>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</si>
  <si>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</si>
  <si>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</si>
  <si>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</si>
  <si>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</si>
  <si>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</si>
  <si>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</si>
  <si>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</si>
  <si>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</si>
  <si>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</si>
  <si>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</si>
  <si>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</si>
  <si>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</si>
  <si>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</si>
  <si>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</si>
  <si>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</si>
  <si>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</si>
  <si>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</si>
  <si>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</si>
  <si>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</si>
  <si>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</si>
  <si>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</si>
  <si>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</si>
  <si>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</si>
  <si>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</si>
  <si>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</si>
  <si>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</si>
  <si>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</si>
  <si>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</si>
  <si>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</si>
  <si>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</si>
  <si>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</si>
  <si>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</si>
  <si>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</si>
  <si>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</si>
  <si>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</si>
  <si>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</si>
  <si>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</si>
  <si>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</si>
  <si>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</si>
  <si>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</si>
  <si>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</si>
  <si>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</si>
  <si>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</si>
  <si>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</si>
  <si>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</si>
  <si>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</si>
  <si>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</si>
  <si>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</si>
  <si>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</si>
  <si>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</si>
  <si>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</si>
  <si>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</si>
  <si>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</si>
  <si>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</si>
  <si>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</si>
  <si>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</si>
  <si>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</si>
  <si>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</si>
  <si>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</si>
  <si>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</si>
  <si>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</si>
  <si>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</si>
  <si>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</si>
  <si>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</si>
  <si>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</si>
  <si>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</si>
  <si>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</si>
  <si>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</si>
  <si>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</si>
  <si>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</si>
  <si>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</si>
  <si>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</si>
  <si>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</si>
  <si>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</si>
  <si>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</si>
  <si>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</si>
  <si>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</si>
  <si>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</si>
  <si>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</si>
  <si>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</si>
  <si>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</si>
  <si>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</si>
  <si>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</si>
  <si>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</si>
  <si>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</si>
  <si>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</si>
  <si>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</si>
  <si>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</si>
  <si>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</si>
  <si>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</si>
  <si>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</si>
  <si>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</si>
  <si>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</si>
  <si>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</si>
  <si>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</si>
  <si>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</si>
  <si>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</si>
  <si>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</si>
  <si>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</si>
  <si>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</si>
  <si>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</si>
  <si>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</si>
  <si>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</si>
  <si>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</si>
  <si>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</si>
  <si>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</si>
  <si>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</si>
  <si>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</si>
  <si>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</si>
  <si>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</si>
  <si>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</si>
  <si>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</si>
  <si>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</si>
  <si>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</si>
  <si>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</si>
  <si>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</si>
  <si>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</si>
  <si>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</si>
  <si>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</si>
  <si>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</si>
  <si>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</si>
  <si>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</si>
  <si>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</si>
  <si>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</si>
  <si>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</si>
  <si>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</si>
  <si>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</si>
  <si>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</si>
  <si>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</si>
  <si>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</si>
  <si>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</si>
  <si>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</si>
  <si>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</si>
  <si>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</si>
  <si>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</si>
  <si>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</si>
  <si>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</si>
  <si>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</si>
  <si>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</si>
  <si>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</si>
  <si>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</si>
  <si>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</si>
  <si>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</si>
  <si>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</si>
  <si>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</si>
  <si>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</si>
  <si>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</si>
  <si>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</si>
  <si>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</si>
  <si>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</si>
  <si>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</si>
  <si>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</si>
  <si>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</si>
  <si>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</si>
  <si>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</si>
  <si>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</si>
  <si>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</si>
  <si>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</si>
  <si>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</si>
  <si>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</si>
  <si>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</si>
  <si>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</si>
  <si>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</si>
  <si>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</si>
  <si>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</si>
  <si>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</si>
  <si>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</si>
  <si>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</si>
  <si>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</si>
  <si>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</si>
  <si>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</si>
  <si>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</si>
  <si>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</si>
  <si>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</si>
  <si>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</si>
  <si>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</si>
  <si>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</si>
  <si>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</si>
  <si>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</si>
  <si>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</si>
  <si>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</si>
  <si>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</si>
  <si>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</si>
  <si>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</si>
  <si>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</si>
  <si>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</si>
  <si>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</si>
  <si>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</si>
  <si>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</si>
  <si>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</si>
  <si>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</si>
  <si>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</si>
  <si>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</si>
  <si>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</si>
  <si>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</si>
  <si>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</si>
  <si>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</si>
  <si>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</si>
  <si>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</si>
  <si>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</si>
  <si>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</si>
  <si>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</si>
  <si>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</si>
  <si>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</si>
  <si>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</si>
  <si>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</si>
  <si>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</si>
  <si>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</si>
  <si>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</si>
  <si>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</si>
  <si>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</si>
  <si>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</si>
  <si>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</si>
  <si>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</si>
  <si>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</si>
  <si>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</si>
  <si>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</si>
  <si>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</si>
  <si>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</si>
  <si>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</si>
  <si>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</si>
  <si>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</si>
  <si>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</si>
  <si>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</si>
  <si>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</si>
  <si>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</si>
  <si>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</si>
  <si>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</si>
  <si>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</si>
  <si>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</si>
  <si>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</si>
  <si>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</si>
  <si>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</si>
  <si>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</si>
  <si>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</si>
  <si>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</si>
  <si>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</si>
  <si>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</si>
  <si>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</si>
  <si>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</si>
  <si>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</si>
  <si>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</si>
  <si>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</si>
  <si>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</si>
  <si>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</si>
  <si>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</si>
  <si>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</si>
  <si>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</si>
  <si>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</si>
  <si>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</si>
  <si>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</si>
  <si>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</si>
  <si>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</si>
  <si>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</si>
  <si>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</si>
  <si>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</si>
  <si>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</si>
  <si>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</si>
  <si>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</si>
  <si>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</si>
  <si>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</si>
  <si>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</si>
  <si>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</si>
  <si>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</si>
  <si>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</si>
  <si>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</si>
  <si>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</si>
  <si>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</si>
  <si>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</si>
  <si>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</si>
  <si>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</si>
  <si>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</si>
  <si>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</si>
  <si>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</si>
  <si>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</si>
  <si>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</si>
  <si>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</si>
  <si>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</si>
  <si>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</si>
  <si>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</si>
  <si>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</si>
  <si>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</si>
  <si>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</si>
  <si>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</si>
  <si>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</si>
  <si>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</si>
  <si>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</si>
  <si>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</si>
  <si>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</si>
  <si>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</si>
  <si>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</si>
  <si>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</si>
  <si>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</si>
  <si>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</si>
  <si>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</si>
  <si>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</si>
  <si>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</si>
  <si>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</si>
  <si>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</si>
  <si>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</si>
  <si>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</si>
  <si>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</si>
  <si>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</si>
  <si>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</si>
  <si>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</si>
  <si>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</si>
  <si>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</si>
  <si>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</si>
  <si>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</si>
  <si>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</si>
  <si>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</si>
  <si>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</si>
  <si>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</si>
  <si>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</si>
  <si>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</si>
  <si>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</si>
  <si>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</si>
  <si>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</si>
  <si>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</si>
  <si>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</si>
  <si>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</si>
  <si>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</si>
  <si>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</si>
  <si>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</si>
  <si>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</si>
  <si>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</si>
  <si>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</si>
  <si>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</si>
  <si>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</si>
  <si>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</si>
  <si>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</si>
  <si>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</si>
  <si>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</si>
  <si>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</si>
  <si>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</si>
  <si>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</si>
  <si>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</si>
  <si>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</si>
  <si>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</si>
  <si>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</si>
  <si>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</si>
  <si>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</si>
  <si>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</si>
  <si>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</si>
  <si>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</si>
  <si>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</si>
  <si>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</si>
  <si>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</si>
  <si>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</si>
  <si>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</si>
  <si>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</si>
  <si>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</si>
  <si>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</si>
  <si>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</si>
  <si>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</si>
  <si>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</si>
  <si>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</si>
  <si>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</si>
  <si>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</si>
  <si>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</si>
  <si>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</si>
  <si>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</si>
  <si>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</si>
  <si>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</si>
  <si>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</si>
  <si>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</si>
  <si>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</si>
  <si>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</si>
  <si>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</si>
  <si>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</si>
  <si>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</si>
  <si>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</si>
  <si>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</si>
  <si>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</si>
  <si>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</si>
  <si>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</si>
  <si>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</si>
  <si>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</si>
  <si>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</si>
  <si>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</si>
  <si>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</si>
  <si>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</si>
  <si>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</si>
  <si>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</si>
  <si>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</si>
  <si>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</si>
  <si>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</si>
  <si>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</si>
  <si>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</si>
  <si>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</si>
  <si>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</si>
  <si>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</si>
  <si>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</si>
  <si>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</si>
  <si>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</si>
  <si>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</si>
  <si>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</si>
  <si>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</si>
  <si>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</si>
  <si>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</si>
  <si>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</si>
  <si>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</si>
  <si>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</si>
  <si>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</si>
  <si>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</si>
  <si>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</si>
  <si>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</si>
  <si>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</si>
  <si>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</si>
  <si>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</si>
  <si>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</si>
  <si>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</si>
  <si>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</si>
  <si>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</si>
  <si>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</si>
  <si>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</si>
  <si>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</si>
  <si>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</si>
  <si>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</si>
  <si>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</si>
  <si>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</si>
  <si>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</si>
  <si>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</si>
  <si>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</si>
  <si>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</si>
  <si>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</si>
  <si>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</si>
  <si>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</si>
  <si>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</si>
  <si>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</si>
  <si>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</si>
  <si>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</si>
  <si>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</si>
  <si>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</si>
  <si>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</si>
  <si>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</si>
  <si>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</si>
  <si>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</si>
  <si>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</si>
  <si>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</si>
  <si>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</si>
  <si>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</si>
  <si>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</si>
  <si>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</si>
  <si>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</si>
  <si>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</si>
  <si>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</si>
  <si>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</si>
  <si>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</si>
  <si>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</si>
  <si>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</si>
  <si>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</si>
  <si>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</si>
  <si>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</si>
  <si>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</si>
  <si>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</si>
  <si>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</si>
  <si>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</si>
  <si>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</si>
  <si>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</si>
  <si>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</si>
  <si>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</si>
  <si>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</si>
  <si>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</si>
  <si>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</si>
  <si>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</si>
  <si>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</si>
  <si>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</si>
  <si>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</si>
  <si>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</si>
  <si>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</si>
  <si>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</si>
  <si>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</si>
  <si>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</si>
  <si>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</si>
  <si>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</si>
  <si>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</si>
  <si>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</si>
  <si>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</si>
  <si>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</si>
  <si>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</si>
  <si>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</si>
  <si>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</si>
  <si>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</si>
  <si>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</si>
  <si>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</si>
  <si>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</si>
  <si>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</si>
  <si>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</si>
  <si>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</si>
  <si>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</si>
  <si>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</si>
  <si>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</si>
  <si>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</si>
  <si>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</si>
  <si>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</si>
  <si>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</si>
  <si>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</si>
  <si>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</si>
  <si>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</si>
  <si>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</si>
  <si>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</si>
  <si>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</si>
  <si>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</si>
  <si>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</si>
  <si>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</si>
  <si>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</si>
  <si>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</si>
  <si>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</si>
  <si>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</si>
  <si>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</si>
  <si>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</si>
  <si>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</si>
  <si>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</si>
  <si>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</si>
  <si>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</si>
  <si>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</si>
  <si>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</si>
  <si>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</si>
  <si>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</si>
  <si>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</si>
  <si>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</si>
  <si>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</si>
  <si>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</si>
  <si>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</si>
  <si>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</si>
  <si>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</si>
  <si>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</si>
  <si>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</si>
  <si>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</si>
  <si>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</si>
  <si>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</si>
  <si>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</si>
  <si>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</si>
  <si>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</si>
  <si>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</si>
  <si>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</si>
  <si>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</si>
  <si>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</si>
  <si>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</si>
  <si>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</si>
  <si>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</si>
  <si>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</si>
  <si>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</si>
  <si>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</si>
  <si>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</si>
  <si>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</si>
  <si>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</si>
  <si>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</si>
  <si>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</si>
  <si>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</si>
  <si>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</si>
  <si>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</si>
  <si>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</si>
  <si>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</si>
  <si>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</si>
  <si>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</si>
  <si>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</si>
  <si>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</si>
  <si>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</si>
  <si>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</si>
  <si>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</si>
  <si>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</si>
  <si>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</si>
  <si>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</si>
  <si>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</si>
  <si>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</si>
  <si>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</si>
  <si>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</si>
  <si>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</si>
  <si>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</si>
  <si>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</si>
  <si>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</si>
  <si>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</si>
  <si>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</si>
  <si>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</si>
  <si>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</si>
  <si>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</si>
  <si>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</si>
  <si>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</si>
  <si>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</si>
  <si>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</si>
  <si>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</si>
  <si>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</si>
  <si>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</si>
  <si>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</si>
  <si>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</si>
  <si>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</si>
  <si>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</si>
  <si>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</si>
  <si>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</si>
  <si>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</si>
  <si>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</si>
  <si>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</si>
  <si>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</si>
  <si>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</si>
  <si>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</si>
  <si>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</si>
  <si>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</si>
  <si>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</si>
  <si>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</si>
  <si>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</si>
  <si>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</si>
  <si>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</si>
  <si>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</si>
  <si>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</si>
  <si>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</si>
  <si>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</si>
  <si>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</si>
  <si>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</si>
  <si>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</si>
  <si>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</si>
  <si>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</si>
  <si>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</si>
  <si>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</si>
  <si>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</si>
  <si>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</si>
  <si>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</si>
  <si>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</si>
  <si>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</si>
  <si>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</si>
  <si>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</si>
  <si>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</si>
  <si>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</si>
  <si>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</si>
  <si>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</si>
  <si>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</si>
  <si>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</si>
  <si>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</si>
  <si>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</si>
  <si>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</si>
  <si>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</si>
  <si>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</si>
  <si>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</si>
  <si>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</si>
  <si>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</si>
  <si>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</si>
  <si>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</si>
  <si>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</si>
  <si>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</si>
  <si>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</si>
  <si>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</si>
  <si>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</si>
  <si>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</si>
  <si>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</si>
  <si>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</si>
  <si>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</si>
  <si>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</si>
  <si>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</si>
  <si>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</si>
  <si>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</si>
  <si>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</si>
  <si>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</si>
  <si>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</si>
  <si>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</si>
  <si>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</si>
  <si>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</si>
  <si>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</si>
  <si>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</si>
  <si>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</si>
  <si>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</si>
  <si>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</si>
  <si>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</si>
  <si>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</si>
  <si>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</si>
  <si>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</si>
  <si>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</si>
  <si>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</si>
  <si>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</si>
  <si>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</si>
  <si>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</si>
  <si>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</si>
  <si>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</si>
  <si>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</si>
  <si>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</si>
  <si>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</si>
  <si>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</si>
  <si>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</si>
  <si>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</si>
  <si>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</si>
  <si>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</si>
  <si>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</si>
  <si>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</si>
  <si>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</si>
  <si>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</si>
  <si>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</si>
  <si>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</si>
  <si>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</si>
  <si>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</si>
  <si>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</si>
  <si>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</si>
  <si>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</si>
  <si>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</si>
  <si>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</si>
  <si>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</si>
  <si>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</si>
  <si>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</si>
  <si>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</si>
  <si>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</si>
  <si>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</si>
  <si>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</si>
  <si>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</si>
  <si>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</si>
  <si>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</si>
  <si>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</si>
  <si>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</si>
  <si>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</si>
  <si>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</si>
  <si>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</si>
  <si>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</si>
  <si>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</si>
  <si>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</si>
  <si>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</si>
  <si>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</si>
  <si>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</si>
  <si>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</si>
  <si>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</si>
  <si>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</si>
  <si>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</si>
  <si>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</si>
  <si>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</si>
  <si>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</si>
  <si>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</si>
  <si>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</si>
  <si>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</si>
  <si>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</si>
  <si>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</si>
  <si>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</si>
  <si>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</si>
  <si>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</si>
  <si>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</si>
  <si>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</si>
  <si>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</si>
  <si>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</si>
  <si>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</si>
  <si>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</si>
  <si>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</si>
  <si>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</si>
  <si>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</si>
  <si>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</si>
  <si>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</si>
  <si>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</si>
  <si>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</si>
  <si>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</si>
  <si>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</si>
  <si>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</si>
  <si>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</si>
  <si>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</si>
  <si>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</si>
  <si>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</si>
  <si>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</si>
  <si>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</si>
  <si>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</si>
  <si>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</si>
  <si>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</si>
  <si>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</si>
  <si>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</si>
  <si>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</si>
  <si>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</si>
  <si>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</si>
  <si>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</si>
  <si>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</si>
  <si>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</si>
  <si>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</si>
  <si>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</si>
  <si>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</si>
  <si>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</si>
  <si>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</si>
  <si>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</si>
  <si>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</si>
  <si>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</si>
  <si>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</si>
  <si>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</si>
  <si>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</si>
  <si>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</si>
  <si>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</si>
  <si>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</si>
  <si>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</si>
  <si>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</si>
  <si>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</si>
  <si>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</si>
  <si>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</si>
  <si>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</si>
  <si>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</si>
  <si>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</si>
  <si>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</si>
  <si>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</si>
  <si>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</si>
  <si>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</si>
  <si>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</si>
  <si>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</si>
  <si>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</si>
  <si>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</si>
  <si>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</si>
  <si>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</si>
  <si>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</si>
  <si>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</si>
  <si>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</si>
  <si>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</si>
  <si>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</si>
  <si>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</si>
  <si>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</si>
  <si>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</si>
  <si>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</si>
  <si>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</si>
  <si>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</si>
  <si>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</si>
  <si>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</si>
  <si>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</si>
  <si>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</si>
  <si>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</si>
  <si>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</si>
  <si>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</si>
  <si>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</si>
  <si>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</si>
  <si>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</si>
  <si>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</si>
  <si>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</si>
  <si>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</si>
  <si>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</si>
  <si>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</si>
  <si>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</si>
  <si>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</si>
  <si>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</si>
  <si>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</si>
  <si>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</si>
  <si>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</si>
  <si>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</si>
  <si>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</si>
  <si>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</si>
  <si>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</si>
  <si>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</si>
  <si>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</si>
  <si>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</si>
  <si>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</si>
  <si>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</si>
  <si>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</si>
  <si>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</si>
  <si>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</si>
  <si>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</si>
  <si>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</si>
  <si>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</si>
  <si>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</si>
  <si>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</si>
  <si>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</si>
  <si>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</si>
  <si>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</si>
  <si>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</si>
  <si>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</si>
  <si>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</si>
  <si>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</si>
  <si>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</si>
  <si>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</si>
  <si>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</si>
  <si>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</si>
  <si>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</si>
  <si>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</si>
  <si>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</si>
  <si>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</si>
  <si>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</si>
  <si>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</si>
  <si>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</si>
  <si>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</si>
  <si>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</si>
  <si>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</si>
  <si>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</si>
  <si>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</si>
  <si>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</si>
  <si>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</si>
  <si>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</si>
  <si>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</si>
  <si>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</si>
  <si>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</si>
  <si>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</si>
  <si>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</si>
  <si>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</si>
  <si>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</si>
  <si>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</si>
  <si>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</si>
  <si>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</si>
  <si>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</si>
  <si>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</si>
  <si>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</si>
  <si>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</si>
  <si>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</si>
  <si>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</si>
  <si>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</si>
  <si>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</si>
  <si>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</si>
  <si>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</si>
  <si>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</si>
  <si>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</si>
  <si>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</si>
  <si>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</si>
  <si>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</si>
  <si>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</si>
  <si>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</si>
  <si>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</si>
  <si>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</si>
  <si>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</si>
  <si>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</si>
  <si>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</si>
  <si>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</si>
  <si>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</si>
  <si>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</si>
  <si>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</si>
  <si>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</si>
  <si>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</si>
  <si>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</si>
  <si>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</si>
  <si>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</si>
  <si>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</si>
  <si>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</si>
  <si>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</si>
  <si>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</si>
  <si>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</si>
  <si>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</si>
  <si>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</si>
  <si>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</si>
  <si>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</si>
  <si>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</si>
  <si>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</si>
  <si>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</si>
  <si>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</si>
  <si>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</si>
  <si>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</si>
  <si>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</si>
  <si>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</si>
  <si>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</si>
  <si>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</si>
  <si>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</si>
  <si>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</si>
  <si>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</si>
  <si>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</si>
  <si>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</si>
  <si>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</si>
  <si>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</si>
  <si>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</si>
  <si>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</si>
  <si>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</si>
  <si>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</si>
  <si>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</si>
  <si>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</si>
  <si>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</si>
  <si>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</si>
  <si>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</si>
  <si>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</si>
  <si>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</si>
  <si>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</si>
  <si>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</si>
  <si>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</si>
  <si>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</si>
  <si>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</si>
  <si>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</si>
  <si>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</si>
  <si>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</si>
  <si>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</si>
  <si>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</si>
  <si>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</si>
  <si>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</si>
  <si>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</si>
  <si>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</si>
  <si>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</si>
  <si>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</si>
  <si>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</si>
  <si>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</si>
  <si>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</si>
  <si>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</si>
  <si>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</si>
  <si>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</si>
  <si>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</si>
  <si>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</si>
  <si>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</si>
  <si>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</si>
  <si>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</si>
  <si>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</si>
  <si>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</si>
  <si>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</si>
  <si>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</si>
  <si>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</si>
  <si>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</si>
  <si>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</si>
  <si>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</si>
  <si>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</si>
  <si>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</si>
  <si>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</si>
  <si>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</si>
  <si>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</si>
  <si>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</si>
  <si>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</si>
  <si>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</si>
  <si>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</si>
  <si>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</si>
  <si>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</si>
  <si>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</si>
  <si>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</si>
  <si>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</si>
  <si>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</si>
  <si>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</si>
  <si>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</si>
  <si>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</si>
  <si>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</si>
  <si>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</si>
  <si>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</si>
  <si>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</si>
  <si>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</si>
  <si>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</si>
  <si>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</si>
  <si>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</si>
  <si>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</si>
  <si>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</si>
  <si>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</si>
  <si>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</si>
  <si>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</si>
  <si>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</si>
  <si>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</si>
  <si>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</si>
  <si>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</si>
  <si>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</si>
  <si>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</si>
  <si>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</si>
  <si>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</si>
  <si>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</si>
  <si>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</si>
  <si>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</si>
  <si>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</si>
  <si>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</si>
  <si>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</si>
  <si>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</si>
  <si>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</si>
  <si>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</si>
  <si>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</si>
  <si>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</si>
  <si>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</si>
  <si>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</si>
  <si>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</si>
  <si>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</si>
  <si>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</si>
  <si>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</si>
  <si>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</si>
  <si>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</si>
  <si>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</si>
  <si>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</si>
  <si>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</si>
  <si>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</si>
  <si>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</si>
  <si>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</si>
  <si>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</si>
  <si>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</si>
  <si>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</si>
  <si>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</si>
  <si>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</si>
  <si>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</si>
  <si>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</si>
  <si>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</si>
  <si>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</si>
  <si>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</si>
  <si>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</si>
  <si>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</si>
  <si>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</si>
  <si>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</si>
  <si>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</si>
  <si>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</si>
  <si>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</si>
  <si>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</si>
  <si>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</si>
  <si>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</si>
  <si>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</si>
  <si>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</si>
  <si>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</si>
  <si>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</si>
  <si>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</si>
  <si>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</si>
  <si>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</si>
  <si>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</si>
  <si>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</si>
  <si>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</si>
  <si>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</si>
  <si>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</si>
  <si>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</si>
  <si>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</si>
  <si>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</si>
  <si>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</si>
  <si>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</si>
  <si>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</si>
  <si>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</si>
  <si>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</si>
  <si>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</si>
  <si>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</si>
  <si>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</si>
  <si>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</si>
  <si>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</si>
  <si>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</si>
  <si>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</si>
  <si>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</si>
  <si>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</si>
  <si>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</si>
  <si>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</si>
  <si>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</si>
  <si>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</si>
  <si>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</si>
  <si>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</si>
  <si>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</si>
  <si>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</si>
  <si>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</si>
  <si>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</si>
  <si>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</si>
  <si>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</si>
  <si>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</si>
  <si>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</si>
  <si>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</si>
  <si>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</si>
  <si>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</si>
  <si>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</si>
  <si>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</si>
  <si>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</si>
  <si>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</si>
  <si>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</si>
  <si>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</si>
  <si>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</si>
  <si>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</si>
  <si>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</si>
  <si>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</si>
  <si>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</si>
  <si>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</si>
  <si>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</si>
  <si>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</si>
  <si>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</si>
  <si>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</si>
  <si>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</si>
  <si>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</si>
  <si>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</si>
  <si>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</si>
  <si>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</si>
  <si>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</si>
  <si>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</si>
  <si>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</si>
  <si>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</si>
  <si>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</si>
  <si>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</si>
  <si>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</si>
  <si>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</si>
  <si>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</si>
  <si>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</si>
  <si>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</si>
  <si>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</si>
  <si>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</si>
  <si>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</si>
  <si>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</si>
  <si>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</si>
  <si>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</si>
  <si>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</si>
  <si>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</si>
  <si>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</si>
  <si>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</si>
  <si>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</si>
  <si>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</si>
  <si>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</si>
  <si>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</si>
  <si>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</si>
  <si>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</si>
  <si>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</si>
  <si>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</si>
  <si>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</si>
  <si>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</si>
  <si>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</si>
  <si>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</si>
  <si>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</si>
  <si>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</si>
  <si>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</si>
  <si>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</si>
  <si>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</si>
  <si>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</si>
  <si>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</si>
  <si>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</si>
  <si>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</si>
  <si>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</si>
  <si>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</si>
  <si>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</si>
  <si>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</si>
  <si>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</si>
  <si>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</si>
  <si>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</si>
  <si>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</si>
  <si>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</si>
  <si>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</si>
  <si>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</si>
  <si>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</si>
  <si>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</si>
  <si>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</si>
  <si>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</si>
  <si>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</si>
  <si>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</si>
  <si>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</si>
  <si>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</si>
  <si>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</si>
  <si>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</si>
  <si>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</si>
  <si>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</si>
  <si>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</si>
  <si>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</si>
  <si>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</si>
  <si>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</si>
  <si>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</si>
  <si>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</si>
  <si>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</si>
  <si>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</si>
  <si>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</si>
  <si>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</si>
  <si>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</si>
  <si>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</si>
  <si>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</si>
  <si>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</si>
  <si>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</si>
  <si>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</si>
  <si>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</si>
  <si>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</si>
  <si>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</si>
  <si>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</si>
  <si>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</si>
  <si>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</si>
  <si>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</si>
  <si>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</si>
  <si>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</si>
  <si>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</si>
  <si>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</si>
  <si>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</si>
  <si>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</si>
  <si>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</si>
  <si>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</si>
  <si>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</si>
  <si>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</si>
  <si>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</si>
  <si>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</si>
  <si>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</si>
  <si>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</si>
  <si>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</si>
  <si>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</si>
  <si>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</si>
  <si>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</si>
  <si>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</si>
  <si>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</si>
  <si>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</si>
  <si>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</si>
  <si>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</si>
  <si>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</si>
  <si>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</si>
  <si>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</si>
  <si>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</si>
  <si>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</si>
  <si>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</si>
  <si>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</si>
  <si>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</si>
  <si>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</si>
  <si>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</si>
  <si>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</si>
  <si>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</si>
  <si>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</si>
  <si>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</si>
  <si>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</si>
  <si>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</si>
  <si>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</si>
  <si>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</si>
  <si>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</si>
  <si>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</si>
  <si>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</si>
  <si>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</si>
  <si>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</si>
  <si>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</si>
  <si>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</si>
  <si>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</si>
  <si>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</si>
  <si>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</si>
  <si>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</si>
  <si>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</si>
  <si>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</si>
  <si>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</si>
  <si>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</si>
  <si>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</si>
  <si>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</si>
  <si>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</si>
  <si>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</si>
  <si>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</si>
  <si>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</si>
  <si>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</si>
  <si>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</si>
  <si>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</si>
  <si>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</si>
  <si>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</si>
  <si>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</si>
  <si>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</si>
  <si>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</si>
  <si>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</si>
  <si>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</si>
  <si>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</si>
  <si>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</si>
  <si>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</si>
  <si>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</si>
  <si>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</si>
  <si>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</si>
  <si>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</si>
  <si>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</si>
  <si>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</si>
  <si>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</si>
  <si>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</si>
  <si>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</si>
  <si>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</si>
  <si>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</si>
  <si>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</si>
  <si>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</si>
  <si>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</si>
  <si>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</si>
  <si>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</si>
  <si>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</si>
  <si>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</si>
  <si>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</si>
  <si>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</si>
  <si>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</si>
  <si>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</si>
  <si>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</si>
  <si>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</si>
  <si>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</si>
  <si>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</si>
  <si>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</si>
  <si>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</si>
  <si>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</si>
  <si>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</si>
  <si>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</si>
  <si>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</si>
  <si>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</si>
  <si>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</si>
  <si>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</si>
  <si>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</si>
  <si>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</si>
  <si>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</si>
  <si>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</si>
  <si>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</si>
  <si>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</si>
  <si>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</si>
  <si>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</si>
  <si>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</si>
  <si>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</si>
  <si>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</si>
  <si>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</si>
  <si>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</si>
  <si>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</si>
  <si>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</si>
  <si>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</si>
  <si>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</si>
  <si>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</si>
  <si>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</si>
  <si>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</si>
  <si>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</si>
  <si>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</si>
  <si>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</si>
  <si>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</si>
  <si>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</si>
  <si>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</si>
  <si>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</si>
  <si>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</si>
  <si>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</si>
  <si>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</si>
  <si>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</si>
  <si>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</si>
  <si>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</si>
  <si>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</si>
  <si>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</si>
  <si>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</si>
  <si>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</si>
  <si>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</si>
  <si>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</si>
  <si>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</si>
  <si>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</si>
  <si>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</si>
  <si>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</si>
  <si>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</si>
  <si>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</si>
  <si>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</si>
  <si>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</si>
  <si>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</si>
  <si>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</si>
  <si>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</si>
  <si>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</si>
  <si>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</si>
  <si>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</si>
  <si>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</si>
  <si>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</si>
  <si>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</si>
  <si>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</si>
  <si>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</si>
  <si>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</si>
  <si>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</si>
  <si>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</si>
  <si>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</si>
  <si>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</si>
  <si>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</si>
  <si>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</si>
  <si>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</si>
  <si>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</si>
  <si>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</si>
  <si>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</si>
  <si>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</si>
  <si>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</si>
  <si>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</si>
  <si>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</si>
  <si>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</si>
  <si>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</si>
  <si>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</si>
  <si>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</si>
  <si>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</si>
  <si>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</si>
  <si>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</si>
  <si>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</si>
  <si>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</si>
  <si>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</si>
  <si>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</si>
  <si>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</si>
  <si>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</si>
  <si>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</si>
  <si>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</si>
  <si>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</si>
  <si>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</si>
  <si>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</si>
  <si>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</si>
  <si>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</si>
  <si>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</si>
  <si>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</si>
  <si>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</si>
  <si>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</si>
  <si>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</si>
  <si>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</si>
  <si>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</si>
  <si>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</si>
  <si>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</si>
  <si>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</si>
  <si>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</si>
  <si>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</si>
  <si>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</si>
  <si>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</si>
  <si>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</si>
  <si>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</si>
  <si>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</si>
  <si>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</si>
  <si>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</si>
  <si>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</si>
  <si>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</si>
  <si>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</si>
  <si>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</si>
  <si>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</si>
  <si>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</si>
  <si>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</si>
  <si>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</si>
  <si>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</si>
  <si>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</si>
  <si>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</si>
  <si>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</si>
  <si>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</si>
  <si>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</si>
  <si>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</si>
  <si>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</si>
  <si>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</si>
  <si>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</si>
  <si>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</si>
  <si>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</si>
  <si>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</si>
  <si>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</si>
  <si>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</si>
  <si>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</si>
  <si>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</si>
  <si>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</si>
  <si>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</si>
  <si>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</si>
  <si>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</si>
  <si>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</si>
  <si>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</si>
  <si>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</si>
  <si>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</si>
  <si>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</si>
  <si>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</si>
  <si>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</si>
  <si>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</si>
  <si>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</si>
  <si>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</si>
  <si>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</si>
  <si>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</si>
  <si>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</si>
  <si>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</si>
  <si>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</si>
  <si>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</si>
  <si>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</si>
  <si>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</si>
  <si>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</si>
  <si>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</si>
  <si>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</si>
  <si>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</si>
  <si>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</si>
  <si>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</si>
  <si>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</si>
  <si>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</si>
  <si>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</si>
  <si>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</si>
  <si>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</si>
  <si>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</si>
  <si>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</si>
  <si>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</si>
  <si>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</si>
  <si>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</si>
  <si>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</si>
  <si>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</si>
  <si>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</si>
  <si>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</si>
  <si>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</si>
  <si>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</si>
  <si>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</si>
  <si>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</si>
  <si>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</si>
  <si>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</si>
  <si>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</si>
  <si>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</si>
  <si>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</si>
  <si>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</si>
  <si>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</si>
  <si>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</si>
  <si>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</si>
  <si>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</si>
  <si>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</si>
  <si>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</si>
  <si>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</si>
  <si>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</si>
  <si>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</si>
  <si>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</si>
  <si>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</si>
  <si>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</si>
  <si>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</si>
  <si>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</si>
  <si>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</si>
  <si>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</si>
  <si>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</si>
  <si>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</si>
  <si>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</si>
  <si>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</si>
  <si>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</si>
  <si>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</si>
  <si>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</si>
  <si>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</si>
  <si>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</si>
  <si>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</si>
  <si>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</si>
  <si>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</si>
  <si>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</si>
  <si>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</si>
  <si>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</si>
  <si>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</si>
  <si>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</si>
  <si>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</si>
  <si>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</si>
  <si>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</si>
  <si>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</si>
  <si>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</si>
  <si>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</si>
  <si>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</si>
  <si>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</si>
  <si>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</si>
  <si>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</si>
  <si>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</si>
  <si>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</si>
  <si>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</si>
  <si>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</si>
  <si>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</si>
  <si>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</si>
  <si>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</si>
  <si>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</si>
  <si>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</si>
  <si>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</si>
  <si>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</si>
  <si>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</si>
  <si>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</si>
  <si>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</si>
  <si>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</si>
  <si>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</si>
  <si>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</si>
  <si>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</si>
  <si>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</si>
  <si>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</si>
  <si>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</si>
  <si>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</si>
  <si>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</si>
  <si>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</si>
  <si>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</si>
  <si>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</si>
  <si>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</si>
  <si>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</si>
  <si>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</si>
  <si>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</si>
  <si>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</si>
  <si>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</si>
  <si>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</si>
  <si>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</si>
  <si>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</si>
  <si>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</si>
  <si>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</si>
  <si>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</si>
  <si>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</si>
  <si>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</si>
  <si>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</si>
  <si>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</si>
  <si>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</si>
  <si>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</si>
  <si>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</si>
  <si>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</si>
  <si>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</si>
  <si>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</si>
  <si>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</si>
  <si>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</si>
  <si>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</si>
  <si>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</si>
  <si>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</si>
  <si>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</si>
  <si>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</si>
  <si>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</si>
  <si>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</si>
  <si>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</si>
  <si>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</si>
  <si>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</si>
  <si>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</si>
  <si>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</si>
  <si>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</si>
  <si>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</si>
  <si>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</si>
  <si>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</si>
  <si>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</si>
  <si>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</si>
  <si>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</si>
  <si>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</si>
  <si>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</si>
  <si>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</si>
  <si>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</si>
  <si>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</si>
  <si>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</si>
  <si>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</si>
  <si>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</si>
  <si>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</si>
  <si>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</si>
  <si>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</si>
  <si>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</si>
  <si>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</si>
  <si>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</si>
  <si>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</si>
  <si>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</si>
  <si>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</si>
  <si>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</si>
  <si>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</si>
  <si>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</si>
  <si>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</si>
  <si>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</si>
  <si>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</si>
  <si>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</si>
  <si>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</si>
  <si>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</si>
  <si>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</si>
  <si>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</si>
  <si>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</si>
  <si>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</si>
  <si>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</si>
  <si>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</si>
  <si>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</si>
  <si>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</si>
  <si>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</si>
  <si>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</si>
  <si>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</si>
  <si>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</si>
  <si>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</si>
  <si>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</si>
  <si>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</si>
  <si>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</si>
  <si>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</si>
  <si>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</si>
  <si>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</si>
  <si>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</si>
  <si>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</si>
  <si>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</si>
  <si>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</si>
  <si>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</si>
  <si>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</si>
  <si>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</si>
  <si>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</si>
  <si>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</si>
  <si>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</si>
  <si>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</si>
  <si>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</si>
  <si>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</si>
  <si>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</si>
  <si>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</si>
  <si>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</si>
  <si>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</si>
  <si>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</si>
  <si>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</si>
  <si>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</si>
  <si>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</si>
  <si>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</si>
  <si>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</si>
  <si>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</si>
  <si>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</si>
  <si>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</si>
  <si>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</si>
  <si>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</si>
  <si>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</si>
  <si>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</si>
  <si>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</si>
  <si>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</si>
  <si>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</si>
  <si>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</si>
  <si>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</si>
  <si>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</si>
  <si>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</si>
  <si>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</si>
  <si>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</si>
  <si>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</si>
  <si>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</si>
  <si>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</si>
  <si>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</si>
  <si>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</si>
  <si>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</si>
  <si>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</si>
  <si>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</si>
  <si>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</si>
  <si>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</si>
  <si>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</si>
  <si>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</si>
  <si>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</si>
  <si>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</si>
  <si>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</si>
  <si>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</si>
  <si>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</si>
  <si>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</si>
  <si>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</si>
  <si>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</si>
  <si>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</si>
  <si>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</si>
  <si>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</si>
  <si>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</si>
  <si>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</si>
  <si>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</si>
  <si>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</si>
  <si>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</si>
  <si>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</si>
  <si>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</si>
  <si>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</si>
  <si>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</si>
  <si>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</si>
  <si>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</si>
  <si>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</si>
  <si>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</si>
  <si>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</si>
  <si>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</si>
  <si>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</si>
  <si>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</si>
  <si>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</si>
  <si>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</si>
  <si>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</si>
  <si>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</si>
  <si>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</si>
  <si>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</si>
  <si>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</si>
  <si>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</si>
  <si>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</si>
  <si>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</si>
  <si>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</si>
  <si>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</si>
  <si>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</si>
  <si>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</si>
  <si>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</si>
  <si>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</si>
  <si>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</si>
  <si>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</si>
  <si>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</si>
  <si>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</si>
  <si>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</si>
  <si>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</si>
  <si>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</si>
  <si>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</si>
  <si>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</si>
  <si>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</si>
  <si>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</si>
  <si>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</si>
  <si>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</si>
  <si>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</si>
  <si>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</si>
  <si>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</si>
  <si>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</si>
  <si>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</si>
  <si>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</si>
  <si>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</si>
  <si>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</si>
  <si>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</si>
  <si>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</si>
  <si>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</si>
  <si>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</si>
  <si>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</si>
  <si>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</si>
  <si>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</si>
  <si>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</si>
  <si>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</si>
  <si>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</si>
  <si>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</si>
  <si>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</si>
  <si>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</si>
  <si>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</si>
  <si>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</si>
  <si>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</si>
  <si>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</si>
  <si>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</si>
  <si>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</si>
  <si>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</si>
  <si>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</si>
  <si>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</si>
  <si>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</si>
  <si>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</si>
  <si>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</si>
  <si>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</si>
  <si>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</si>
  <si>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</si>
  <si>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</si>
  <si>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</si>
  <si>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</si>
  <si>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</si>
  <si>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</si>
  <si>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</si>
  <si>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</si>
  <si>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</si>
  <si>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</si>
  <si>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</si>
  <si>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</si>
  <si>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</si>
  <si>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</si>
  <si>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</si>
  <si>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</si>
  <si>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</si>
  <si>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</si>
  <si>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</si>
  <si>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</si>
  <si>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</si>
  <si>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</si>
  <si>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</si>
  <si>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</si>
  <si>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</si>
  <si>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</si>
  <si>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</si>
  <si>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</si>
  <si>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</si>
  <si>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</si>
  <si>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</si>
  <si>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</si>
  <si>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</si>
  <si>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</si>
  <si>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</si>
  <si>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</si>
  <si>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</si>
  <si>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</si>
  <si>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</si>
  <si>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</si>
  <si>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</si>
  <si>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</si>
  <si>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</si>
  <si>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</si>
  <si>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</si>
  <si>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</si>
  <si>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</si>
  <si>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</si>
  <si>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</si>
  <si>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</si>
  <si>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</si>
  <si>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</si>
  <si>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</si>
  <si>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</si>
  <si>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</si>
  <si>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</si>
  <si>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</si>
  <si>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</si>
  <si>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</si>
  <si>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</si>
  <si>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</si>
  <si>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</si>
  <si>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</si>
  <si>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</si>
  <si>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</si>
  <si>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</si>
  <si>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</si>
  <si>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</si>
  <si>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</si>
  <si>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</si>
  <si>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</si>
  <si>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</si>
  <si>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</si>
  <si>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</si>
  <si>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</si>
  <si>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</si>
  <si>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</si>
  <si>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</si>
  <si>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</si>
  <si>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</si>
  <si>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</si>
  <si>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</si>
  <si>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</si>
  <si>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</si>
  <si>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</si>
  <si>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</si>
  <si>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</si>
  <si>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</si>
  <si>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</si>
  <si>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</si>
  <si>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</si>
  <si>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</si>
  <si>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</si>
  <si>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</si>
  <si>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</si>
  <si>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</si>
  <si>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</si>
  <si>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</si>
  <si>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</si>
  <si>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</si>
  <si>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</si>
  <si>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</si>
  <si>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</si>
  <si>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</si>
  <si>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</si>
  <si>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</si>
  <si>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</si>
  <si>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</si>
  <si>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</si>
  <si>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</si>
  <si>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</si>
  <si>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</si>
  <si>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</si>
  <si>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</si>
  <si>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</si>
  <si>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</si>
  <si>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</si>
  <si>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</si>
  <si>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</si>
  <si>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</si>
  <si>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</si>
  <si>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</si>
  <si>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</si>
  <si>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</si>
  <si>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</si>
  <si>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</si>
  <si>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</si>
  <si>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</si>
  <si>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</si>
  <si>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</si>
  <si>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</si>
  <si>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</si>
  <si>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</si>
  <si>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</si>
  <si>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</si>
  <si>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</si>
  <si>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</si>
  <si>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</si>
  <si>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</si>
  <si>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</si>
  <si>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</si>
  <si>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</si>
  <si>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</si>
  <si>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</si>
  <si>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</si>
  <si>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</si>
  <si>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</si>
  <si>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</si>
  <si>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</si>
  <si>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</si>
  <si>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</si>
  <si>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</si>
  <si>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</si>
  <si>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</si>
  <si>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</si>
  <si>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</si>
  <si>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</si>
  <si>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</si>
  <si>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</si>
  <si>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</si>
  <si>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</si>
  <si>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</si>
  <si>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</si>
  <si>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</si>
  <si>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</si>
  <si>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</si>
  <si>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</si>
  <si>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</si>
  <si>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</si>
  <si>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</si>
  <si>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</si>
  <si>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</si>
  <si>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</si>
  <si>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</si>
  <si>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</si>
  <si>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</si>
  <si>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</si>
  <si>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</si>
  <si>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</si>
  <si>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</si>
  <si>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</si>
  <si>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</si>
  <si>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</si>
  <si>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</si>
  <si>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</si>
  <si>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</si>
  <si>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</si>
  <si>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</si>
  <si>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</si>
  <si>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</si>
  <si>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</si>
  <si>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</si>
  <si>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</si>
  <si>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</si>
  <si>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</si>
  <si>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</si>
  <si>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</si>
  <si>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</si>
  <si>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</si>
  <si>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</si>
  <si>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</si>
  <si>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</si>
  <si>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</si>
  <si>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</si>
  <si>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</si>
  <si>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</si>
  <si>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</si>
  <si>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</si>
  <si>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</si>
  <si>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</si>
  <si>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</si>
  <si>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</si>
  <si>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</si>
  <si>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</si>
  <si>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</si>
  <si>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</si>
  <si>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</si>
  <si>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</si>
  <si>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</si>
  <si>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</si>
  <si>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</si>
  <si>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</si>
  <si>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</si>
  <si>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</si>
  <si>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</si>
  <si>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</si>
  <si>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</si>
  <si>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</si>
  <si>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</si>
  <si>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</si>
  <si>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</si>
  <si>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</si>
  <si>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</si>
  <si>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</si>
  <si>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</si>
  <si>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</si>
  <si>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</si>
  <si>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</si>
  <si>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</si>
  <si>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</si>
  <si>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</si>
  <si>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</si>
  <si>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</si>
  <si>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</si>
  <si>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</si>
  <si>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</si>
  <si>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</si>
  <si>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</si>
  <si>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</si>
  <si>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</si>
  <si>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</si>
  <si>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</si>
  <si>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</si>
  <si>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</si>
  <si>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</si>
  <si>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</si>
  <si>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</si>
  <si>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</si>
  <si>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</si>
  <si>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</si>
  <si>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</si>
  <si>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</si>
  <si>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</si>
  <si>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</si>
  <si>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</si>
  <si>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</si>
  <si>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</si>
  <si>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</si>
  <si>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</si>
  <si>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</si>
  <si>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</si>
  <si>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</si>
  <si>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</si>
  <si>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</si>
  <si>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</si>
  <si>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</si>
  <si>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</si>
  <si>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</si>
  <si>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</si>
  <si>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</si>
  <si>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</si>
  <si>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</si>
  <si>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</si>
  <si>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</si>
  <si>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</si>
  <si>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</si>
  <si>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</si>
  <si>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</si>
  <si>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</si>
  <si>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</si>
  <si>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</si>
  <si>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</si>
  <si>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</si>
  <si>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</si>
  <si>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</si>
  <si>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</si>
  <si>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</si>
  <si>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</si>
  <si>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</si>
  <si>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</si>
  <si>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</si>
  <si>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</si>
  <si>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</si>
  <si>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</si>
  <si>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</si>
  <si>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</si>
  <si>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</si>
  <si>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</si>
  <si>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</si>
  <si>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</si>
  <si>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</si>
  <si>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</si>
  <si>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</si>
  <si>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</si>
  <si>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</si>
  <si>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</si>
  <si>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</si>
  <si>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</si>
  <si>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</si>
  <si>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</si>
  <si>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</si>
  <si>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</si>
  <si>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</si>
  <si>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</si>
  <si>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</si>
  <si>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</si>
  <si>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</si>
  <si>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</si>
  <si>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</si>
  <si>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</si>
  <si>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</si>
  <si>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</si>
  <si>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</si>
  <si>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</si>
  <si>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</si>
  <si>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</si>
  <si>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</si>
  <si>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</si>
  <si>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</si>
  <si>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</si>
  <si>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</si>
  <si>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</si>
  <si>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</si>
  <si>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</si>
  <si>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</si>
  <si>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</si>
  <si>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</si>
  <si>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</si>
  <si>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</si>
  <si>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</si>
  <si>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</si>
  <si>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</si>
  <si>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</si>
  <si>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</si>
  <si>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</si>
  <si>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</si>
  <si>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</si>
  <si>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</si>
  <si>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</si>
  <si>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</si>
  <si>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</si>
  <si>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</si>
  <si>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</si>
  <si>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</si>
  <si>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</si>
  <si>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</si>
  <si>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</si>
  <si>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</si>
  <si>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</si>
  <si>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</si>
  <si>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</si>
  <si>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</si>
  <si>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</si>
  <si>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</si>
  <si>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</si>
  <si>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</si>
  <si>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</si>
  <si>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</si>
  <si>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</si>
  <si>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</si>
  <si>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</si>
  <si>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</si>
  <si>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</si>
  <si>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</si>
  <si>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</si>
  <si>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</si>
  <si>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</si>
  <si>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</si>
  <si>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</si>
  <si>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</si>
  <si>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</si>
  <si>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</si>
  <si>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</si>
  <si>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</si>
  <si>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</si>
  <si>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</si>
  <si>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</si>
  <si>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</si>
  <si>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</si>
  <si>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</si>
  <si>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</si>
  <si>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</si>
  <si>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</si>
  <si>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</si>
  <si>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</si>
  <si>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</si>
  <si>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</si>
  <si>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</si>
  <si>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</si>
  <si>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</si>
  <si>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</si>
  <si>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</si>
  <si>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</si>
  <si>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</si>
  <si>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</si>
  <si>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</si>
  <si>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</si>
  <si>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</si>
  <si>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</si>
  <si>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</si>
  <si>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</si>
  <si>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</si>
  <si>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</si>
  <si>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</si>
  <si>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</si>
  <si>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</si>
  <si>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</si>
  <si>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</si>
  <si>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</si>
  <si>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</si>
  <si>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</si>
  <si>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</si>
  <si>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</si>
  <si>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</si>
  <si>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</si>
  <si>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</si>
  <si>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</si>
  <si>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</si>
  <si>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</si>
  <si>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</si>
  <si>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</si>
  <si>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</si>
  <si>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</si>
  <si>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</si>
  <si>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</si>
  <si>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</si>
  <si>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</si>
  <si>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</si>
  <si>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</si>
  <si>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</si>
  <si>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</si>
  <si>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</si>
  <si>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</si>
  <si>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</si>
  <si>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</si>
  <si>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</si>
  <si>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</si>
  <si>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</si>
  <si>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</si>
  <si>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</si>
  <si>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</si>
  <si>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</si>
  <si>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</si>
  <si>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</si>
  <si>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</si>
  <si>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</si>
  <si>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</si>
  <si>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</si>
  <si>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</si>
  <si>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</si>
  <si>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</si>
  <si>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</si>
  <si>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</si>
  <si>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</si>
  <si>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</si>
  <si>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</si>
  <si>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</si>
  <si>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</si>
  <si>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</si>
  <si>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</si>
  <si>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</si>
  <si>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</si>
  <si>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</si>
  <si>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</si>
  <si>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</si>
  <si>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</si>
  <si>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</si>
  <si>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</si>
  <si>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</si>
  <si>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</si>
  <si>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</si>
  <si>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</si>
  <si>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</si>
  <si>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</si>
  <si>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</si>
  <si>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</si>
  <si>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</si>
  <si>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</si>
  <si>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</si>
  <si>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</si>
  <si>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</si>
  <si>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</si>
  <si>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</si>
  <si>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</si>
  <si>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</si>
  <si>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</si>
  <si>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</si>
  <si>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</si>
  <si>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</si>
  <si>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</si>
  <si>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</si>
  <si>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</si>
  <si>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</si>
  <si>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</si>
  <si>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</si>
  <si>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</si>
  <si>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</si>
  <si>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</si>
  <si>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</si>
  <si>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</si>
  <si>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</si>
  <si>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</si>
  <si>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</si>
  <si>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</si>
  <si>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</si>
  <si>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</si>
  <si>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</si>
  <si>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</si>
  <si>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</si>
  <si>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</si>
  <si>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</si>
  <si>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</si>
  <si>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</si>
  <si>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</si>
  <si>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</si>
  <si>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</si>
  <si>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</si>
  <si>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</si>
  <si>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</si>
  <si>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</si>
  <si>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</si>
  <si>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</si>
  <si>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</si>
  <si>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</si>
  <si>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</si>
  <si>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</si>
  <si>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</si>
  <si>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</si>
  <si>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</si>
  <si>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</si>
  <si>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</si>
  <si>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</si>
  <si>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</si>
  <si>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</si>
  <si>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</si>
  <si>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</si>
  <si>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</si>
  <si>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</si>
  <si>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</si>
  <si>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</si>
  <si>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</si>
  <si>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</si>
  <si>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</si>
  <si>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</si>
  <si>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</si>
  <si>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</si>
  <si>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</si>
  <si>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</si>
  <si>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</si>
  <si>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</si>
  <si>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</si>
  <si>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</si>
  <si>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</si>
  <si>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</si>
  <si>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</si>
  <si>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</si>
  <si>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</si>
  <si>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</si>
  <si>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</si>
  <si>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</si>
  <si>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</si>
  <si>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</si>
  <si>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</si>
  <si>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</si>
  <si>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</si>
  <si>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</si>
  <si>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</si>
  <si>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</si>
  <si>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</si>
  <si>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</si>
  <si>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</si>
  <si>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</si>
  <si>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</si>
  <si>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</si>
  <si>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</si>
  <si>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</si>
  <si>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</si>
  <si>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</si>
  <si>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</si>
  <si>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</si>
  <si>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</si>
  <si>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</si>
  <si>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</si>
  <si>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</si>
  <si>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</si>
  <si>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</si>
  <si>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</si>
  <si>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</si>
  <si>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</si>
  <si>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</si>
  <si>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</si>
  <si>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</si>
  <si>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</si>
  <si>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</si>
  <si>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</si>
  <si>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</si>
  <si>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</si>
  <si>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</si>
  <si>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</si>
  <si>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</si>
  <si>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</si>
  <si>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</si>
  <si>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</si>
  <si>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</si>
  <si>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</si>
  <si>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</si>
  <si>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</si>
  <si>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</si>
  <si>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</si>
  <si>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</si>
  <si>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</si>
  <si>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</si>
  <si>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</si>
  <si>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</si>
  <si>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</si>
  <si>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</si>
  <si>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</si>
  <si>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</si>
  <si>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</si>
  <si>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</si>
  <si>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</si>
  <si>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</si>
  <si>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</si>
  <si>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</si>
  <si>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</si>
  <si>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</si>
  <si>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</si>
  <si>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</si>
  <si>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</si>
  <si>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</si>
  <si>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</si>
  <si>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</si>
  <si>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</si>
  <si>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</si>
  <si>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</si>
  <si>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</si>
  <si>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</si>
  <si>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</si>
  <si>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</si>
  <si>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</si>
  <si>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</si>
  <si>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</si>
  <si>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</si>
  <si>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</si>
  <si>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</si>
  <si>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</si>
  <si>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</si>
  <si>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</si>
  <si>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</si>
  <si>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</si>
  <si>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</si>
  <si>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</si>
  <si>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</si>
  <si>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</si>
  <si>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</si>
  <si>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</si>
  <si>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</si>
  <si>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</si>
  <si>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</si>
  <si>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</si>
  <si>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</si>
  <si>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</si>
  <si>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</si>
  <si>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</si>
  <si>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</si>
  <si>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</si>
  <si>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</si>
  <si>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</si>
  <si>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</si>
  <si>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</si>
  <si>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</si>
  <si>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</si>
  <si>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</si>
  <si>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</si>
  <si>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</si>
  <si>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</si>
  <si>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</si>
  <si>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</si>
  <si>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</si>
  <si>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</si>
  <si>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</si>
  <si>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</si>
  <si>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</si>
  <si>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</si>
  <si>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</si>
  <si>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</si>
  <si>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</si>
  <si>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</si>
  <si>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</si>
  <si>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</si>
  <si>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</si>
  <si>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</si>
  <si>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</si>
  <si>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</si>
  <si>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</si>
  <si>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</si>
  <si>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</si>
  <si>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</si>
  <si>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</si>
  <si>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</si>
  <si>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</si>
  <si>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</si>
  <si>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</si>
  <si>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</si>
  <si>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</si>
  <si>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</si>
  <si>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</si>
  <si>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</si>
  <si>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</si>
  <si>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</si>
  <si>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</si>
  <si>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</si>
  <si>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</si>
  <si>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</si>
  <si>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</si>
  <si>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</si>
  <si>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</si>
  <si>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</si>
  <si>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</si>
  <si>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</si>
  <si>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</si>
  <si>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</si>
  <si>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</si>
  <si>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</si>
  <si>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</si>
  <si>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</si>
  <si>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</si>
  <si>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</si>
  <si>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</si>
  <si>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</si>
  <si>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</si>
  <si>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</si>
  <si>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</si>
  <si>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</si>
  <si>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</si>
  <si>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</si>
  <si>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</si>
  <si>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</si>
  <si>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</si>
  <si>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</si>
  <si>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</si>
  <si>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</si>
  <si>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</si>
  <si>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</si>
  <si>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</si>
  <si>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</si>
  <si>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</si>
  <si>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</si>
  <si>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</si>
  <si>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</si>
  <si>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</si>
  <si>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</si>
  <si>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</si>
  <si>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</si>
  <si>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</si>
  <si>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</si>
  <si>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</si>
  <si>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</si>
  <si>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</si>
  <si>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</si>
  <si>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</si>
  <si>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</si>
  <si>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</si>
  <si>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</si>
  <si>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</si>
  <si>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</si>
  <si>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</si>
  <si>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</si>
  <si>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</si>
  <si>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</si>
  <si>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</si>
  <si>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</si>
  <si>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</si>
  <si>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</si>
  <si>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</si>
  <si>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</si>
  <si>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</si>
  <si>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</si>
  <si>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</si>
  <si>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</si>
  <si>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</si>
  <si>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</si>
  <si>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</si>
  <si>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</si>
  <si>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</si>
  <si>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</si>
  <si>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</si>
  <si>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</si>
  <si>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</si>
  <si>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</si>
  <si>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</si>
  <si>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</si>
  <si>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</si>
  <si>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</si>
  <si>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</si>
  <si>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</si>
  <si>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</si>
  <si>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</si>
  <si>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</si>
  <si>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</si>
  <si>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</si>
  <si>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</si>
  <si>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</si>
  <si>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</si>
  <si>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</si>
  <si>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</si>
  <si>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</si>
  <si>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</si>
  <si>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</si>
  <si>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</si>
  <si>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</si>
  <si>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</si>
  <si>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</si>
  <si>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</si>
  <si>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</si>
  <si>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</si>
  <si>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</si>
  <si>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</si>
  <si>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</si>
  <si>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</si>
  <si>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</si>
  <si>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</si>
  <si>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</si>
  <si>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</si>
  <si>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</si>
  <si>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</si>
  <si>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</si>
  <si>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</si>
  <si>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</si>
  <si>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</si>
  <si>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</si>
  <si>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</si>
  <si>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</si>
  <si>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</si>
  <si>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</si>
  <si>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</si>
  <si>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</si>
  <si>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</si>
  <si>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</si>
  <si>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</si>
  <si>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</si>
  <si>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</si>
  <si>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</si>
  <si>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</si>
  <si>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</si>
  <si>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</si>
  <si>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</si>
  <si>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</si>
  <si>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</si>
  <si>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</si>
  <si>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</si>
  <si>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</si>
  <si>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</si>
  <si>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</si>
  <si>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</si>
  <si>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</si>
  <si>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</si>
  <si>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</si>
  <si>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</si>
  <si>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</si>
  <si>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</si>
  <si>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</si>
  <si>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</si>
  <si>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</si>
  <si>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</si>
  <si>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</si>
  <si>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</si>
  <si>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</si>
  <si>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</si>
  <si>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</si>
  <si>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</si>
  <si>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</si>
  <si>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</si>
  <si>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</si>
  <si>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</si>
  <si>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</si>
  <si>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</si>
  <si>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</si>
  <si>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</si>
  <si>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</si>
  <si>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</si>
  <si>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</si>
  <si>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</si>
  <si>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</si>
  <si>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</si>
  <si>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</si>
  <si>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</si>
  <si>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</si>
  <si>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</si>
  <si>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</si>
  <si>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</si>
  <si>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</si>
  <si>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</si>
  <si>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</si>
  <si>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</si>
  <si>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</si>
  <si>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</si>
  <si>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</si>
  <si>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</si>
  <si>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</si>
  <si>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</si>
  <si>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</si>
  <si>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</si>
  <si>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</si>
  <si>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</si>
  <si>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</si>
  <si>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</si>
  <si>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</si>
  <si>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</si>
  <si>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</si>
  <si>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</si>
  <si>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</si>
  <si>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</si>
  <si>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</si>
  <si>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</si>
  <si>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</si>
  <si>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</si>
  <si>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</si>
  <si>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</si>
  <si>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</si>
  <si>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</si>
  <si>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</si>
  <si>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</si>
  <si>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</si>
  <si>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</si>
  <si>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</si>
  <si>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</si>
  <si>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</si>
  <si>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</si>
  <si>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</si>
  <si>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</si>
  <si>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</si>
  <si>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</si>
  <si>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</si>
  <si>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</si>
  <si>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</si>
  <si>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</si>
  <si>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</si>
  <si>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</si>
  <si>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</si>
  <si>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</si>
  <si>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</si>
  <si>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</si>
  <si>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</si>
  <si>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</si>
  <si>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</si>
  <si>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</si>
  <si>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</si>
  <si>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</si>
  <si>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</si>
  <si>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</si>
  <si>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</si>
  <si>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</si>
  <si>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</si>
  <si>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</si>
  <si>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</si>
  <si>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</si>
  <si>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</si>
  <si>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</si>
  <si>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</si>
  <si>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</si>
  <si>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</si>
  <si>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</si>
  <si>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</si>
  <si>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</si>
  <si>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</si>
  <si>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</si>
  <si>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</si>
  <si>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</si>
  <si>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</si>
  <si>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</si>
  <si>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</si>
  <si>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</si>
  <si>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</si>
  <si>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</si>
  <si>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</si>
  <si>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</si>
  <si>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</si>
  <si>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</si>
  <si>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</si>
  <si>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</si>
  <si>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</si>
  <si>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</si>
  <si>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</si>
  <si>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</si>
  <si>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</si>
  <si>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</si>
  <si>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</si>
  <si>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</si>
  <si>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</si>
  <si>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</si>
  <si>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</si>
  <si>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</si>
  <si>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</si>
  <si>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</si>
  <si>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</si>
  <si>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</si>
  <si>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</si>
  <si>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</si>
  <si>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</si>
  <si>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</si>
  <si>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</si>
  <si>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</si>
  <si>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</si>
  <si>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</si>
  <si>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</si>
  <si>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</si>
  <si>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</si>
  <si>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</si>
  <si>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</si>
  <si>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</si>
  <si>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</si>
  <si>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</si>
  <si>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</si>
  <si>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</si>
  <si>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</si>
  <si>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</si>
  <si>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</si>
  <si>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</si>
  <si>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</si>
  <si>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</si>
  <si>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</si>
  <si>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</si>
  <si>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</si>
  <si>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</si>
  <si>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</si>
  <si>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</si>
  <si>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</si>
  <si>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</si>
  <si>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</si>
  <si>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</si>
  <si>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</si>
  <si>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</si>
  <si>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</si>
  <si>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</si>
  <si>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</si>
  <si>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</si>
  <si>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</si>
  <si>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</si>
  <si>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</si>
  <si>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</si>
  <si>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</si>
  <si>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</si>
  <si>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</si>
  <si>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</si>
  <si>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</si>
  <si>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</si>
  <si>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</si>
  <si>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</si>
  <si>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</si>
  <si>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</si>
  <si>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</si>
  <si>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</si>
  <si>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</si>
  <si>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</si>
  <si>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</si>
  <si>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</si>
  <si>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</si>
  <si>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</si>
  <si>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</si>
  <si>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</si>
  <si>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</si>
  <si>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</si>
  <si>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</si>
  <si>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</si>
  <si>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</si>
  <si>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</si>
  <si>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</si>
  <si>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</si>
  <si>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</si>
  <si>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</si>
  <si>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</si>
  <si>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</si>
  <si>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</si>
  <si>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</si>
  <si>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</si>
  <si>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</si>
  <si>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</si>
  <si>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</si>
  <si>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</si>
  <si>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</si>
  <si>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</si>
  <si>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</si>
  <si>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</si>
  <si>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</si>
  <si>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</si>
  <si>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</si>
  <si>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</si>
  <si>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</si>
  <si>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</si>
  <si>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</si>
  <si>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</si>
  <si>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</si>
  <si>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</si>
  <si>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</si>
  <si>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</si>
  <si>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</si>
  <si>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</si>
  <si>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</si>
  <si>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</si>
  <si>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</si>
  <si>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</si>
  <si>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</si>
  <si>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</si>
  <si>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</si>
  <si>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</si>
  <si>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</si>
  <si>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</si>
  <si>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</si>
  <si>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</si>
  <si>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</si>
  <si>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</si>
  <si>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</si>
  <si>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</si>
  <si>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</si>
  <si>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</si>
  <si>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</si>
  <si>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</si>
  <si>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</si>
  <si>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</si>
  <si>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</si>
  <si>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</si>
  <si>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</si>
  <si>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</si>
  <si>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</si>
  <si>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</si>
  <si>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</si>
  <si>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</si>
  <si>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</si>
  <si>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</si>
  <si>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</si>
  <si>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</si>
  <si>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</si>
  <si>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</si>
  <si>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</si>
  <si>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</si>
  <si>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</si>
  <si>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</si>
  <si>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</si>
  <si>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</si>
  <si>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</si>
  <si>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</si>
  <si>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</si>
  <si>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</si>
  <si>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</si>
  <si>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</si>
  <si>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</si>
  <si>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</si>
  <si>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</si>
  <si>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</si>
  <si>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</si>
  <si>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</si>
  <si>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</si>
  <si>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</si>
  <si>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</si>
  <si>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</si>
  <si>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</si>
  <si>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</si>
  <si>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</si>
  <si>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</si>
  <si>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</si>
  <si>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</si>
  <si>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</si>
  <si>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</si>
  <si>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</si>
  <si>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</si>
  <si>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</si>
  <si>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</si>
  <si>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</si>
  <si>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</si>
  <si>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</si>
  <si>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</si>
  <si>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</si>
  <si>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</si>
  <si>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</si>
  <si>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</si>
  <si>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</si>
  <si>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</si>
  <si>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</si>
  <si>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</si>
  <si>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</si>
  <si>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</si>
  <si>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</si>
  <si>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</si>
  <si>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</si>
  <si>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</si>
  <si>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</si>
  <si>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</si>
  <si>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</si>
  <si>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</si>
  <si>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</si>
  <si>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</si>
  <si>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</si>
  <si>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</si>
  <si>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</si>
  <si>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</si>
  <si>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</si>
  <si>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</si>
  <si>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</si>
  <si>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</si>
  <si>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</si>
  <si>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</si>
  <si>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</si>
  <si>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</si>
  <si>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</si>
  <si>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</si>
  <si>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</si>
  <si>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</si>
  <si>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</si>
  <si>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</si>
  <si>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</si>
  <si>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</si>
  <si>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</si>
  <si>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</si>
  <si>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</si>
  <si>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</si>
  <si>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</si>
  <si>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</si>
  <si>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</si>
  <si>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</si>
  <si>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</si>
  <si>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</si>
  <si>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</si>
  <si>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</si>
  <si>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</si>
  <si>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</si>
  <si>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</si>
  <si>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</si>
  <si>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</si>
  <si>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</si>
  <si>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</si>
  <si>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</si>
  <si>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</si>
  <si>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</si>
  <si>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</si>
  <si>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</si>
  <si>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</si>
  <si>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</si>
  <si>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</si>
  <si>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</si>
  <si>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</si>
  <si>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</si>
  <si>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</si>
  <si>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</si>
  <si>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</si>
  <si>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</si>
  <si>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</si>
  <si>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</si>
  <si>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</si>
  <si>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</si>
  <si>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</si>
  <si>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</si>
  <si>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</si>
  <si>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</si>
  <si>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</si>
  <si>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</si>
  <si>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</si>
  <si>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</si>
  <si>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</si>
  <si>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</si>
  <si>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</si>
  <si>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</si>
  <si>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</si>
  <si>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</si>
  <si>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</si>
  <si>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</si>
  <si>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</si>
  <si>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</si>
  <si>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</si>
  <si>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</si>
  <si>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</si>
  <si>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</si>
  <si>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</si>
  <si>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</si>
  <si>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</si>
  <si>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</si>
  <si>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</si>
  <si>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</si>
  <si>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</si>
  <si>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</si>
  <si>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</si>
  <si>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</si>
  <si>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</si>
  <si>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</si>
  <si>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</si>
  <si>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</si>
  <si>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</si>
  <si>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</si>
  <si>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</si>
  <si>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</si>
  <si>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</si>
  <si>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</si>
  <si>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</si>
  <si>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</si>
  <si>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</si>
  <si>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</si>
  <si>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</si>
  <si>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</si>
  <si>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</si>
  <si>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</si>
  <si>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</si>
  <si>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</si>
  <si>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</si>
  <si>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</si>
  <si>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</si>
  <si>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</si>
  <si>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</si>
  <si>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</si>
  <si>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</si>
  <si>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</si>
  <si>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</si>
  <si>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</si>
  <si>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</si>
  <si>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</si>
  <si>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</si>
  <si>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</si>
  <si>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</si>
  <si>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</si>
  <si>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</si>
  <si>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</si>
  <si>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</si>
  <si>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</si>
  <si>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</si>
  <si>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</si>
  <si>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</si>
  <si>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</si>
  <si>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</si>
  <si>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</si>
  <si>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</si>
  <si>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</si>
  <si>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</si>
  <si>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</si>
  <si>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</si>
  <si>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</si>
  <si>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</si>
  <si>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</si>
  <si>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</si>
  <si>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</si>
  <si>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</si>
  <si>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</si>
  <si>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</si>
  <si>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</si>
  <si>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</si>
  <si>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</si>
  <si>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</si>
  <si>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</si>
  <si>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</si>
  <si>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</si>
  <si>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</si>
  <si>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</si>
  <si>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</si>
  <si>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</si>
  <si>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</si>
  <si>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</si>
  <si>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</si>
  <si>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</si>
  <si>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</si>
  <si>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</si>
  <si>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</si>
  <si>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</si>
  <si>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</si>
  <si>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</si>
  <si>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</si>
  <si>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</si>
  <si>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</si>
  <si>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</si>
  <si>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</si>
  <si>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</si>
  <si>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</si>
  <si>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</si>
  <si>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</si>
  <si>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</si>
  <si>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</si>
  <si>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</si>
  <si>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</si>
  <si>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</si>
  <si>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</si>
  <si>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</si>
  <si>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</si>
  <si>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</si>
  <si>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</si>
  <si>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</si>
  <si>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</si>
  <si>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</si>
  <si>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</si>
  <si>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</si>
  <si>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</si>
  <si>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</si>
  <si>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</si>
  <si>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</si>
  <si>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</si>
  <si>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</si>
  <si>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</si>
  <si>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</si>
  <si>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</si>
  <si>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</si>
  <si>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</si>
  <si>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</si>
  <si>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</si>
  <si>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</si>
  <si>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</si>
  <si>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</si>
  <si>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</si>
  <si>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</si>
  <si>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</si>
  <si>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</si>
  <si>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</si>
  <si>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</si>
  <si>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</si>
  <si>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</si>
  <si>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</si>
  <si>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</si>
  <si>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</si>
  <si>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</si>
  <si>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</si>
  <si>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</si>
  <si>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</si>
  <si>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</si>
  <si>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</si>
  <si>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</si>
  <si>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</si>
  <si>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</si>
  <si>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</si>
  <si>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</si>
  <si>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</si>
  <si>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</si>
  <si>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</si>
  <si>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</si>
  <si>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</si>
  <si>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</si>
  <si>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</si>
  <si>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</si>
  <si>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</si>
  <si>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</si>
  <si>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</si>
  <si>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</si>
  <si>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</si>
  <si>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</si>
  <si>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</si>
  <si>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</si>
  <si>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</si>
  <si>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</si>
  <si>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</si>
  <si>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</si>
  <si>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</si>
  <si>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</si>
  <si>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</si>
  <si>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</si>
  <si>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</si>
  <si>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</si>
  <si>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</si>
  <si>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</si>
  <si>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</si>
  <si>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</si>
  <si>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</si>
  <si>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</si>
  <si>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</si>
  <si>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</si>
  <si>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</si>
  <si>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</si>
  <si>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</si>
  <si>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</si>
  <si>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</si>
  <si>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</si>
  <si>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</si>
  <si>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</si>
  <si>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</si>
  <si>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</si>
  <si>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</si>
  <si>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</si>
  <si>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</si>
  <si>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</si>
  <si>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</si>
  <si>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</si>
  <si>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</si>
  <si>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</si>
  <si>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</si>
  <si>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</si>
  <si>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</si>
  <si>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</si>
  <si>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</si>
  <si>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</si>
  <si>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</si>
  <si>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</si>
  <si>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</si>
  <si>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</si>
  <si>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</si>
  <si>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</si>
  <si>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</si>
  <si>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</si>
  <si>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</si>
  <si>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</si>
  <si>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</si>
  <si>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</si>
  <si>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</si>
  <si>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</si>
  <si>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</si>
  <si>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</si>
  <si>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</si>
  <si>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</si>
  <si>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</si>
  <si>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</si>
  <si>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</si>
  <si>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</si>
  <si>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</si>
  <si>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</si>
  <si>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</si>
  <si>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</si>
  <si>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</si>
  <si>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</si>
  <si>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</si>
  <si>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</si>
  <si>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</si>
  <si>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</si>
  <si>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</si>
  <si>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</si>
  <si>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</si>
  <si>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</si>
  <si>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</si>
  <si>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</si>
  <si>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</si>
  <si>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</si>
  <si>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</si>
  <si>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</si>
  <si>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</si>
  <si>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</si>
  <si>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</si>
  <si>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</si>
  <si>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</si>
  <si>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</si>
  <si>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</si>
  <si>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</si>
  <si>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</si>
  <si>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</si>
  <si>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</si>
  <si>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</si>
  <si>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</si>
  <si>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</si>
  <si>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</si>
  <si>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</si>
  <si>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</si>
  <si>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</si>
  <si>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</si>
  <si>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</si>
  <si>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</si>
  <si>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</si>
  <si>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</si>
  <si>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</si>
  <si>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</si>
  <si>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</si>
  <si>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</si>
  <si>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</si>
  <si>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</si>
  <si>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</si>
  <si>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</si>
  <si>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</si>
  <si>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</si>
  <si>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</si>
  <si>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</si>
  <si>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</si>
  <si>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</si>
  <si>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</si>
  <si>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</si>
  <si>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</si>
  <si>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</si>
  <si>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</si>
  <si>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</si>
  <si>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</si>
  <si>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</si>
  <si>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</si>
  <si>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</si>
  <si>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</si>
  <si>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</si>
  <si>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</si>
  <si>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</si>
  <si>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</si>
  <si>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</si>
  <si>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</si>
  <si>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</si>
  <si>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</si>
  <si>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</si>
  <si>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</si>
  <si>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</si>
  <si>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</si>
  <si>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</si>
  <si>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</si>
  <si>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</si>
  <si>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</si>
  <si>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</si>
  <si>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</si>
  <si>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</si>
  <si>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</si>
  <si>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</si>
  <si>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</si>
  <si>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</si>
  <si>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</si>
  <si>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</si>
  <si>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</si>
  <si>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</si>
  <si>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</si>
  <si>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</si>
  <si>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</si>
  <si>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</si>
  <si>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</si>
  <si>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</si>
  <si>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</si>
  <si>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</si>
  <si>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</si>
  <si>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</si>
  <si>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</si>
  <si>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</si>
  <si>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</si>
  <si>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</si>
  <si>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</si>
  <si>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</si>
  <si>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</si>
  <si>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</si>
  <si>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</si>
  <si>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</si>
  <si>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</si>
  <si>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</si>
  <si>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</si>
  <si>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</si>
  <si>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</si>
  <si>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</si>
  <si>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</si>
  <si>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</si>
  <si>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</si>
  <si>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</si>
  <si>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</si>
  <si>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</si>
  <si>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</si>
  <si>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</si>
  <si>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</si>
  <si>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</si>
  <si>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</si>
  <si>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</si>
  <si>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</si>
  <si>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</si>
  <si>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</si>
  <si>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</si>
  <si>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</si>
  <si>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</si>
  <si>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</si>
  <si>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</si>
  <si>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</si>
  <si>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</si>
  <si>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</si>
  <si>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</si>
  <si>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</si>
  <si>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</si>
  <si>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</si>
  <si>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</si>
  <si>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</si>
  <si>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</si>
  <si>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</si>
  <si>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</si>
  <si>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</si>
  <si>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</si>
  <si>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</si>
  <si>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</si>
  <si>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</si>
  <si>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</si>
  <si>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</si>
  <si>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</si>
  <si>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</si>
  <si>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</si>
  <si>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</si>
  <si>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</si>
  <si>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</si>
  <si>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</si>
  <si>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</si>
  <si>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</si>
  <si>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</si>
  <si>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</si>
  <si>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</si>
  <si>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</si>
  <si>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</si>
  <si>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</si>
  <si>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</si>
  <si>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</si>
  <si>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</si>
  <si>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</si>
  <si>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</si>
  <si>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</si>
  <si>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</si>
  <si>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</si>
  <si>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</si>
  <si>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</si>
  <si>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</si>
  <si>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</si>
  <si>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</si>
  <si>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</si>
  <si>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</si>
  <si>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</si>
  <si>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</si>
  <si>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</si>
  <si>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</si>
  <si>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</si>
  <si>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</si>
  <si>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</si>
  <si>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</si>
  <si>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</si>
  <si>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</si>
  <si>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</si>
  <si>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</si>
  <si>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</si>
  <si>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</si>
  <si>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</si>
  <si>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</si>
  <si>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</si>
  <si>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</si>
  <si>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</si>
  <si>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</si>
  <si>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</si>
  <si>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</si>
  <si>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</si>
  <si>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</si>
  <si>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</si>
  <si>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</si>
  <si>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</si>
  <si>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</si>
  <si>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</si>
  <si>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</si>
  <si>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</si>
  <si>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</si>
  <si>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</si>
  <si>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</si>
  <si>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</si>
  <si>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</si>
  <si>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</si>
  <si>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</si>
  <si>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</si>
  <si>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</si>
  <si>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</si>
  <si>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</si>
  <si>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</si>
  <si>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</si>
  <si>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</si>
  <si>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</si>
  <si>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</si>
  <si>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</si>
  <si>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</si>
  <si>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</si>
  <si>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</si>
  <si>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</si>
  <si>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</si>
  <si>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</si>
  <si>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</si>
  <si>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</si>
  <si>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</si>
  <si>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</si>
  <si>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</si>
  <si>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</si>
  <si>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</si>
  <si>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</si>
  <si>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</si>
  <si>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</si>
  <si>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</si>
  <si>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</si>
  <si>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</si>
  <si>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</si>
  <si>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</si>
  <si>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</si>
  <si>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</si>
  <si>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</si>
  <si>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</si>
  <si>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</si>
  <si>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</si>
  <si>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</si>
  <si>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</si>
  <si>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</si>
  <si>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</si>
  <si>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</si>
  <si>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</si>
  <si>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</si>
  <si>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</si>
  <si>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</si>
  <si>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</si>
  <si>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</si>
  <si>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</si>
  <si>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</si>
  <si>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</si>
  <si>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</si>
  <si>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</si>
  <si>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</si>
  <si>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</si>
  <si>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</si>
  <si>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</si>
  <si>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</si>
  <si>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</si>
  <si>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</si>
  <si>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</si>
  <si>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</si>
  <si>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</si>
  <si>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</si>
  <si>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</si>
  <si>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</si>
  <si>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</si>
  <si>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</si>
  <si>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</si>
  <si>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</si>
  <si>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</si>
  <si>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</si>
  <si>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</si>
  <si>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</si>
  <si>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</si>
  <si>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</si>
  <si>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</si>
  <si>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</si>
  <si>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</si>
  <si>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</si>
  <si>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</si>
  <si>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</si>
  <si>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</si>
  <si>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</si>
  <si>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</si>
  <si>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</si>
  <si>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</si>
  <si>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</si>
  <si>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</si>
  <si>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</si>
  <si>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</si>
  <si>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</si>
  <si>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</si>
  <si>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</si>
  <si>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</si>
  <si>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</si>
  <si>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</si>
  <si>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</si>
  <si>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</si>
  <si>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</si>
  <si>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</si>
  <si>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</si>
  <si>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</si>
  <si>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</si>
  <si>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</si>
  <si>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</si>
  <si>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</si>
  <si>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</si>
  <si>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</si>
  <si>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</si>
  <si>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</si>
  <si>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</si>
  <si>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</si>
  <si>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</si>
  <si>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</si>
  <si>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</si>
  <si>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</si>
  <si>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</si>
  <si>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</si>
  <si>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</si>
  <si>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</si>
  <si>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</si>
  <si>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</si>
  <si>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</si>
  <si>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</si>
  <si>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</si>
  <si>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</si>
  <si>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</si>
  <si>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</si>
  <si>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</si>
  <si>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</si>
  <si>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</si>
  <si>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</si>
  <si>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</si>
  <si>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</si>
  <si>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</si>
  <si>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</si>
  <si>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</si>
  <si>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</si>
  <si>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</si>
  <si>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</si>
  <si>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</si>
  <si>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</si>
  <si>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</si>
  <si>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</si>
  <si>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</si>
  <si>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</si>
  <si>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</si>
  <si>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</si>
  <si>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</si>
  <si>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</si>
  <si>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</si>
  <si>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</si>
  <si>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</si>
  <si>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</si>
  <si>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</si>
  <si>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</si>
  <si>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</si>
  <si>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</si>
  <si>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</si>
  <si>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</si>
  <si>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</si>
  <si>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</si>
  <si>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</si>
  <si>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</si>
  <si>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</si>
  <si>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</si>
  <si>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</si>
  <si>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</si>
  <si>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</si>
  <si>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</si>
  <si>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</si>
  <si>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</si>
  <si>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</si>
  <si>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</si>
  <si>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</si>
  <si>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</si>
  <si>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</si>
  <si>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</si>
  <si>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</si>
  <si>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</si>
  <si>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</si>
  <si>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</si>
  <si>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</si>
  <si>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</si>
  <si>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</si>
  <si>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</si>
  <si>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</si>
  <si>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</si>
  <si>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</si>
  <si>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</si>
  <si>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</si>
  <si>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</si>
  <si>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</si>
  <si>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</si>
  <si>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</si>
  <si>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</si>
  <si>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</si>
  <si>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</si>
  <si>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</si>
  <si>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</si>
  <si>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</si>
  <si>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</si>
  <si>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</si>
  <si>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</si>
  <si>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</si>
  <si>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</si>
  <si>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</si>
  <si>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</si>
  <si>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</si>
  <si>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</si>
  <si>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</si>
  <si>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</si>
  <si>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</si>
  <si>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</si>
  <si>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</si>
  <si>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</si>
  <si>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</si>
  <si>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</si>
  <si>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</si>
  <si>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</si>
  <si>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</si>
  <si>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</si>
  <si>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</si>
  <si>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</si>
  <si>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</si>
  <si>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</si>
  <si>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</si>
  <si>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</si>
  <si>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</si>
  <si>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</si>
  <si>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</si>
  <si>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</si>
  <si>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</si>
  <si>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</si>
  <si>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</si>
  <si>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</si>
  <si>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</si>
  <si>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</si>
  <si>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</si>
  <si>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</si>
  <si>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</si>
  <si>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</si>
  <si>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</si>
  <si>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</si>
  <si>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</si>
  <si>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</si>
  <si>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</si>
  <si>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</si>
  <si>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</si>
  <si>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</si>
  <si>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</si>
  <si>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</si>
  <si>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</si>
  <si>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</si>
  <si>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</si>
  <si>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</si>
  <si>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</si>
  <si>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</si>
  <si>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</si>
  <si>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</si>
  <si>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</si>
  <si>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</si>
  <si>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</si>
  <si>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</si>
  <si>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</si>
  <si>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</si>
  <si>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</si>
  <si>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</si>
  <si>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</si>
  <si>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</si>
  <si>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</si>
  <si>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</si>
  <si>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</si>
  <si>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</si>
  <si>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</si>
  <si>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</si>
  <si>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</si>
  <si>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</si>
  <si>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</si>
  <si>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</si>
  <si>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</si>
  <si>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</si>
  <si>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</si>
  <si>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</si>
  <si>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</si>
  <si>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</si>
  <si>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</si>
  <si>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</si>
  <si>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</si>
  <si>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</si>
  <si>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</si>
  <si>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</si>
  <si>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</si>
  <si>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</si>
  <si>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</si>
  <si>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</si>
  <si>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</si>
  <si>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</si>
  <si>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</si>
  <si>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</si>
  <si>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</si>
  <si>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</si>
  <si>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</si>
  <si>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</si>
  <si>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</si>
  <si>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</si>
  <si>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</si>
  <si>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</si>
  <si>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</si>
  <si>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</si>
  <si>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</si>
  <si>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</si>
  <si>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</si>
  <si>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</si>
  <si>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</si>
  <si>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</si>
  <si>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</si>
  <si>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</si>
  <si>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</si>
  <si>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</si>
  <si>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</si>
  <si>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</si>
  <si>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</si>
  <si>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</si>
  <si>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</si>
  <si>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</si>
  <si>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</si>
  <si>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</si>
  <si>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</si>
  <si>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</si>
  <si>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</si>
  <si>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</si>
  <si>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</si>
  <si>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</si>
  <si>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</si>
  <si>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</si>
  <si>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</si>
  <si>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</si>
  <si>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</si>
  <si>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</si>
  <si>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</si>
  <si>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</si>
  <si>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</si>
  <si>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</si>
  <si>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</si>
  <si>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</si>
  <si>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</si>
  <si>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</si>
  <si>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</si>
  <si>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</si>
  <si>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</si>
  <si>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</si>
  <si>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</si>
  <si>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</si>
  <si>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</si>
  <si>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</si>
  <si>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</si>
  <si>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</si>
  <si>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</si>
  <si>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</si>
  <si>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</si>
  <si>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</si>
  <si>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</si>
  <si>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</si>
  <si>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</si>
  <si>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</si>
  <si>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</si>
  <si>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</si>
  <si>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</si>
  <si>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</si>
  <si>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</si>
  <si>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</si>
  <si>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</si>
  <si>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</si>
  <si>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</si>
  <si>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</si>
  <si>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</si>
  <si>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</si>
  <si>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</si>
  <si>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</si>
  <si>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</si>
  <si>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</si>
  <si>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</si>
  <si>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</si>
  <si>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</si>
  <si>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</si>
  <si>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</si>
  <si>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</si>
  <si>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</si>
  <si>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</si>
  <si>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</si>
  <si>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</si>
  <si>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</si>
  <si>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</si>
  <si>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</si>
  <si>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</si>
  <si>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</si>
  <si>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</si>
  <si>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</si>
  <si>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</si>
  <si>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</si>
  <si>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</si>
  <si>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</si>
  <si>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</si>
  <si>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</si>
  <si>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</si>
  <si>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</si>
  <si>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</si>
  <si>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</si>
  <si>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</si>
  <si>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</si>
  <si>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</si>
  <si>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</si>
  <si>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</si>
  <si>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</si>
  <si>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</si>
  <si>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</si>
  <si>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</si>
  <si>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</si>
  <si>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</si>
  <si>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</si>
  <si>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</si>
  <si>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</si>
  <si>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</si>
  <si>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</si>
  <si>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</si>
  <si>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</si>
  <si>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</si>
  <si>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</si>
  <si>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</si>
  <si>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</si>
  <si>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</si>
  <si>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</si>
  <si>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</si>
  <si>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</si>
  <si>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</si>
  <si>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</si>
  <si>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</si>
  <si>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</si>
  <si>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</si>
  <si>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</si>
  <si>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</si>
  <si>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</si>
  <si>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</si>
  <si>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</si>
  <si>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</si>
  <si>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</si>
  <si>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</si>
  <si>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</si>
  <si>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</si>
  <si>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</si>
  <si>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</si>
  <si>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</si>
  <si>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</si>
  <si>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</si>
  <si>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</si>
  <si>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</si>
  <si>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</si>
  <si>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</si>
  <si>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</si>
  <si>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</si>
  <si>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</si>
  <si>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</si>
  <si>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</si>
  <si>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</si>
  <si>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</si>
  <si>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</si>
  <si>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</si>
  <si>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</si>
  <si>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</si>
  <si>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</si>
  <si>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</si>
  <si>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</si>
  <si>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</si>
  <si>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</si>
  <si>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</si>
  <si>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</si>
  <si>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</si>
  <si>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</si>
  <si>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</si>
  <si>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</si>
  <si>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</si>
  <si>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</si>
  <si>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</si>
  <si>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</si>
  <si>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</si>
  <si>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</si>
  <si>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</si>
  <si>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</si>
  <si>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</si>
  <si>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</si>
  <si>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</si>
  <si>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</si>
  <si>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</si>
  <si>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</si>
  <si>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</si>
  <si>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</si>
  <si>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</si>
  <si>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</si>
  <si>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</si>
  <si>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</si>
  <si>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</si>
  <si>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</si>
  <si>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</si>
  <si>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</si>
  <si>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</si>
  <si>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</si>
  <si>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</si>
  <si>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</si>
  <si>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</si>
  <si>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</si>
  <si>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</si>
  <si>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</si>
  <si>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</si>
  <si>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</si>
  <si>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</si>
  <si>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</si>
  <si>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</si>
  <si>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</si>
  <si>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</si>
  <si>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</si>
  <si>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</si>
  <si>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</si>
  <si>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</si>
  <si>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</si>
  <si>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</si>
  <si>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</si>
  <si>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</si>
  <si>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</si>
  <si>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</si>
  <si>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</si>
  <si>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</si>
  <si>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</si>
  <si>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</si>
  <si>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</si>
  <si>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</si>
  <si>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</si>
  <si>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</si>
  <si>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</si>
  <si>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</si>
  <si>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</si>
  <si>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</si>
  <si>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</si>
  <si>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</si>
  <si>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</si>
  <si>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</si>
  <si>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</si>
  <si>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</si>
  <si>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</si>
  <si>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</si>
  <si>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</si>
  <si>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</si>
  <si>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</si>
  <si>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</si>
  <si>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</si>
  <si>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</si>
  <si>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</si>
  <si>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</si>
  <si>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</si>
  <si>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</si>
  <si>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</si>
  <si>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</si>
  <si>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</si>
  <si>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</si>
  <si>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</si>
  <si>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</si>
  <si>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</si>
  <si>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</si>
  <si>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</si>
  <si>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</si>
  <si>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</si>
  <si>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</si>
  <si>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</si>
  <si>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</si>
  <si>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</si>
  <si>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</si>
  <si>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</si>
  <si>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</si>
  <si>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</si>
  <si>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</si>
  <si>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</si>
  <si>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</si>
  <si>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</si>
  <si>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</si>
  <si>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</si>
  <si>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</si>
  <si>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</si>
  <si>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</si>
  <si>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</si>
  <si>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</si>
  <si>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</si>
  <si>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</si>
  <si>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</si>
  <si>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</si>
  <si>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</si>
  <si>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</si>
  <si>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</si>
  <si>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</si>
  <si>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</si>
  <si>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</si>
  <si>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</si>
  <si>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</si>
  <si>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</si>
  <si>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</si>
  <si>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</si>
  <si>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</si>
  <si>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</si>
  <si>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</si>
  <si>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</si>
  <si>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</si>
  <si>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</si>
  <si>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</si>
  <si>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</si>
  <si>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</si>
  <si>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</si>
  <si>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</si>
  <si>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</si>
  <si>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</si>
  <si>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</si>
  <si>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</si>
  <si>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</si>
  <si>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</si>
  <si>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</si>
  <si>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</si>
  <si>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</si>
  <si>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</si>
  <si>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</si>
  <si>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</si>
  <si>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</si>
  <si>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</si>
  <si>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</si>
  <si>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</si>
  <si>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</si>
  <si>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</si>
  <si>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</si>
  <si>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</si>
  <si>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</si>
  <si>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</si>
  <si>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</si>
  <si>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</si>
  <si>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</si>
  <si>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</si>
  <si>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</si>
  <si>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</si>
  <si>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</si>
  <si>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</si>
  <si>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</si>
  <si>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</si>
  <si>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</si>
  <si>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</si>
  <si>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</si>
  <si>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</si>
  <si>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</si>
  <si>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</si>
  <si>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</si>
  <si>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</si>
  <si>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</si>
  <si>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</si>
  <si>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</si>
  <si>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</si>
  <si>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</si>
  <si>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</si>
  <si>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</si>
  <si>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</si>
  <si>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</si>
  <si>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</si>
  <si>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</si>
  <si>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</si>
  <si>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</si>
  <si>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</si>
  <si>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</si>
  <si>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</si>
  <si>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</si>
  <si>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</si>
  <si>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</si>
  <si>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</si>
  <si>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</si>
  <si>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</si>
  <si>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</si>
  <si>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</si>
  <si>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</si>
  <si>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</si>
  <si>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</si>
  <si>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</si>
  <si>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</si>
  <si>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</si>
  <si>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</si>
  <si>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</si>
  <si>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</si>
  <si>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</si>
  <si>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</si>
  <si>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</si>
  <si>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</si>
  <si>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</si>
  <si>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</si>
  <si>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</si>
  <si>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</si>
  <si>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</si>
  <si>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</si>
  <si>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</si>
  <si>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</si>
  <si>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</si>
  <si>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</si>
  <si>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</si>
  <si>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</si>
  <si>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</si>
  <si>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</si>
  <si>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</si>
  <si>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</si>
  <si>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</si>
  <si>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</si>
  <si>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</si>
  <si>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</si>
  <si>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</si>
  <si>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</si>
  <si>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</si>
  <si>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</si>
  <si>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</si>
  <si>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</si>
  <si>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</si>
  <si>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</si>
  <si>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</si>
  <si>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</si>
  <si>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</si>
  <si>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</si>
  <si>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</si>
  <si>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</si>
  <si>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</si>
  <si>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</si>
  <si>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</si>
  <si>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</si>
  <si>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</si>
  <si>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</si>
  <si>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</si>
  <si>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</si>
  <si>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</si>
  <si>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</si>
  <si>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</si>
  <si>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</si>
  <si>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</si>
  <si>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</si>
  <si>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</si>
  <si>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</si>
  <si>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</si>
  <si>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</si>
  <si>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</si>
  <si>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</si>
  <si>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</si>
  <si>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</si>
  <si>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</si>
  <si>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</si>
  <si>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</si>
  <si>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</si>
  <si>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</si>
  <si>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</si>
  <si>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</si>
  <si>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</si>
  <si>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</si>
  <si>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</si>
  <si>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</si>
  <si>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</si>
  <si>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</si>
  <si>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</si>
  <si>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</si>
  <si>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</si>
  <si>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</si>
  <si>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</si>
  <si>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</si>
  <si>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</si>
  <si>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</si>
  <si>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</si>
  <si>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</si>
  <si>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</si>
  <si>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</si>
  <si>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</si>
  <si>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</si>
  <si>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</si>
  <si>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</si>
  <si>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</si>
  <si>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</si>
  <si>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</si>
  <si>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</si>
  <si>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</si>
  <si>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</si>
  <si>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</si>
  <si>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</si>
  <si>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</si>
  <si>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</si>
  <si>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</si>
  <si>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</si>
  <si>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</si>
  <si>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</si>
  <si>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</si>
  <si>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</si>
  <si>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</si>
  <si>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</si>
  <si>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</si>
  <si>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</si>
  <si>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</si>
  <si>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</si>
  <si>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</si>
  <si>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</si>
  <si>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</si>
  <si>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</si>
  <si>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</si>
  <si>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</si>
  <si>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</si>
  <si>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</si>
  <si>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</si>
  <si>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</si>
  <si>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</si>
  <si>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</si>
  <si>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</si>
  <si>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</si>
  <si>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</si>
  <si>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</si>
  <si>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</si>
  <si>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</si>
  <si>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</si>
  <si>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</si>
  <si>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</si>
  <si>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</si>
  <si>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</si>
  <si>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</si>
  <si>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</si>
  <si>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</si>
  <si>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</si>
  <si>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</si>
  <si>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</si>
  <si>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</si>
  <si>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</si>
  <si>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</si>
  <si>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</si>
  <si>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</si>
  <si>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</si>
  <si>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</si>
  <si>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</si>
  <si>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</si>
  <si>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</si>
  <si>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</si>
  <si>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</si>
  <si>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</si>
  <si>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</si>
  <si>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</si>
  <si>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</si>
  <si>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</si>
  <si>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</si>
  <si>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</si>
  <si>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</si>
  <si>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</si>
  <si>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</si>
  <si>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</si>
  <si>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</si>
  <si>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</si>
  <si>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</si>
  <si>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</si>
  <si>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</si>
  <si>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</si>
  <si>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</si>
  <si>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</si>
  <si>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</si>
  <si>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</si>
  <si>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</si>
  <si>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</si>
  <si>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</si>
  <si>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</si>
  <si>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</si>
  <si>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</si>
  <si>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</si>
  <si>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</si>
  <si>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</si>
  <si>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</si>
  <si>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</si>
  <si>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</si>
  <si>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</si>
  <si>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</si>
  <si>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</si>
  <si>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</si>
  <si>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</si>
  <si>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</si>
  <si>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</si>
  <si>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</si>
  <si>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</si>
  <si>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</si>
  <si>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</si>
  <si>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</si>
  <si>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</si>
  <si>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</si>
  <si>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</si>
  <si>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</si>
  <si>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</si>
  <si>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</si>
  <si>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</si>
  <si>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</si>
  <si>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</si>
  <si>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</si>
  <si>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</si>
  <si>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</si>
  <si>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</si>
  <si>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</si>
  <si>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</si>
  <si>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</si>
  <si>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</si>
  <si>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</si>
  <si>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</si>
  <si>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</si>
  <si>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</si>
  <si>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</si>
  <si>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</si>
  <si>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</si>
  <si>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</si>
  <si>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</si>
  <si>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</si>
  <si>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</si>
  <si>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</si>
  <si>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</si>
  <si>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</si>
  <si>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</si>
  <si>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</si>
  <si>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</si>
  <si>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</si>
  <si>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</si>
  <si>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</si>
  <si>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</si>
  <si>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</si>
  <si>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</si>
  <si>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</si>
  <si>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</si>
  <si>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</si>
  <si>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</si>
  <si>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</si>
  <si>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</si>
  <si>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</si>
  <si>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</si>
  <si>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</si>
  <si>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</si>
  <si>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</si>
  <si>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</si>
  <si>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</si>
  <si>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</si>
  <si>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</si>
  <si>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</si>
  <si>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</si>
  <si>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</si>
  <si>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</si>
  <si>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</si>
  <si>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</si>
  <si>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</si>
  <si>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</si>
  <si>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</si>
  <si>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</si>
  <si>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</si>
  <si>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</si>
  <si>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</si>
  <si>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</si>
  <si>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</si>
  <si>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</si>
  <si>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</si>
  <si>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</si>
  <si>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</si>
  <si>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</si>
  <si>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</si>
  <si>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</si>
  <si>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</si>
  <si>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</si>
  <si>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</si>
  <si>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</si>
  <si>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</si>
  <si>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</si>
  <si>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</si>
  <si>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</si>
  <si>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</si>
  <si>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</si>
  <si>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</si>
  <si>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</si>
  <si>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</si>
  <si>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</si>
  <si>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</si>
  <si>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</si>
  <si>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</si>
  <si>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</si>
  <si>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</si>
  <si>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</si>
  <si>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</si>
  <si>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</si>
  <si>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</si>
  <si>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</si>
  <si>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</si>
  <si>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</si>
  <si>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</si>
  <si>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</si>
  <si>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</si>
  <si>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</si>
  <si>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</si>
  <si>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</si>
  <si>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</si>
  <si>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</si>
  <si>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</si>
  <si>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</si>
  <si>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</si>
  <si>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</si>
  <si>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</si>
  <si>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</si>
  <si>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</si>
  <si>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</si>
  <si>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</si>
  <si>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</si>
  <si>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</si>
  <si>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</si>
  <si>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</si>
  <si>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</si>
  <si>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</si>
  <si>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</si>
  <si>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</si>
  <si>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</si>
  <si>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</si>
  <si>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</si>
  <si>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</si>
  <si>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</si>
  <si>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</si>
  <si>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</si>
  <si>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</si>
  <si>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</si>
  <si>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</si>
  <si>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</si>
  <si>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</si>
  <si>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</si>
  <si>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</si>
  <si>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</si>
  <si>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</si>
  <si>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</si>
  <si>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</si>
  <si>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</si>
  <si>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</si>
  <si>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</si>
  <si>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</si>
  <si>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</si>
  <si>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</si>
  <si>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</si>
  <si>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</si>
  <si>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</si>
  <si>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</si>
  <si>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</si>
  <si>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</si>
  <si>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</si>
  <si>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</si>
  <si>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</si>
  <si>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</si>
  <si>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</si>
  <si>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</si>
  <si>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</si>
  <si>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</si>
  <si>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</si>
  <si>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</si>
  <si>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</si>
  <si>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</si>
  <si>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</si>
  <si>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</si>
  <si>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</si>
  <si>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</si>
  <si>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</si>
  <si>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</si>
  <si>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</si>
  <si>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</si>
  <si>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</si>
  <si>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</si>
  <si>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</si>
  <si>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</si>
  <si>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</si>
  <si>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</si>
  <si>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</si>
  <si>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</si>
  <si>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</si>
  <si>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</si>
  <si>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</si>
  <si>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</si>
  <si>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</si>
  <si>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</si>
  <si>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</si>
  <si>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</si>
  <si>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</si>
  <si>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</si>
  <si>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</si>
  <si>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</si>
  <si>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</si>
  <si>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</si>
  <si>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</si>
  <si>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</si>
  <si>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</si>
  <si>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</si>
  <si>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</si>
  <si>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</si>
  <si>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</si>
  <si>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</si>
  <si>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</si>
  <si>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</si>
  <si>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</si>
  <si>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</si>
  <si>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</si>
  <si>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</si>
  <si>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</si>
  <si>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</si>
  <si>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</si>
  <si>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</si>
  <si>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</si>
  <si>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</si>
  <si>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</si>
  <si>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</si>
  <si>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</si>
  <si>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</si>
  <si>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</si>
  <si>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</si>
  <si>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</si>
  <si>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</si>
  <si>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</si>
  <si>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</si>
  <si>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</si>
  <si>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</si>
  <si>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</si>
  <si>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</si>
  <si>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</si>
  <si>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</si>
  <si>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</si>
  <si>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</si>
  <si>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</si>
  <si>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</si>
  <si>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</si>
  <si>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</si>
  <si>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</si>
  <si>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</si>
  <si>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</si>
  <si>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</si>
  <si>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</si>
  <si>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</si>
  <si>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</si>
  <si>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</si>
  <si>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</si>
  <si>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</si>
  <si>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</si>
  <si>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</si>
  <si>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</si>
  <si>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</si>
  <si>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</si>
  <si>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</si>
  <si>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</si>
  <si>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</si>
  <si>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</si>
  <si>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</si>
  <si>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</si>
  <si>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</si>
  <si>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</si>
  <si>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</si>
  <si>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</si>
  <si>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</si>
  <si>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</si>
  <si>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</si>
  <si>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</si>
  <si>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</si>
  <si>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</si>
  <si>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</si>
  <si>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</si>
  <si>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</si>
  <si>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</si>
  <si>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</si>
  <si>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</si>
  <si>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</si>
  <si>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</si>
  <si>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</si>
  <si>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</si>
  <si>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</si>
  <si>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</si>
  <si>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</si>
  <si>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</si>
  <si>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</si>
  <si>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</si>
  <si>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</si>
  <si>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</si>
  <si>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</si>
  <si>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</si>
  <si>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</si>
  <si>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</si>
  <si>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</si>
  <si>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</si>
  <si>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</si>
  <si>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</si>
  <si>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</si>
  <si>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</si>
  <si>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</si>
  <si>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</si>
  <si>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</si>
  <si>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</si>
  <si>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</si>
  <si>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</si>
  <si>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</si>
  <si>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</si>
  <si>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</si>
  <si>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</si>
  <si>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</si>
  <si>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</si>
  <si>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</si>
  <si>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</si>
  <si>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</si>
  <si>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</si>
  <si>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</si>
  <si>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</si>
  <si>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</si>
  <si>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</si>
  <si>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</si>
  <si>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</si>
  <si>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</si>
  <si>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</si>
  <si>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</si>
  <si>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</si>
  <si>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</si>
  <si>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</si>
  <si>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</si>
  <si>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</si>
  <si>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</si>
  <si>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</si>
  <si>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</si>
  <si>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</si>
  <si>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</si>
  <si>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</si>
  <si>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</si>
  <si>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</si>
  <si>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</si>
  <si>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</si>
  <si>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</si>
  <si>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</si>
  <si>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</si>
  <si>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</si>
  <si>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</si>
  <si>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</si>
  <si>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</si>
  <si>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</si>
  <si>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</si>
  <si>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</si>
  <si>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</si>
  <si>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</si>
  <si>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</si>
  <si>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</si>
  <si>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</si>
  <si>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</si>
  <si>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</si>
  <si>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</si>
  <si>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</si>
  <si>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</si>
  <si>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</si>
  <si>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</si>
  <si>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</si>
  <si>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</si>
  <si>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</si>
  <si>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</si>
  <si>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</si>
  <si>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</si>
  <si>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</si>
  <si>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</si>
  <si>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</si>
  <si>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</si>
  <si>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</si>
  <si>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</si>
  <si>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</si>
  <si>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</si>
  <si>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</si>
  <si>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</si>
  <si>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</si>
  <si>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</si>
  <si>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</si>
  <si>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</si>
  <si>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</si>
  <si>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</si>
  <si>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</si>
  <si>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</si>
  <si>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</si>
  <si>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</si>
  <si>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</si>
  <si>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</si>
  <si>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</si>
  <si>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</si>
  <si>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</si>
  <si>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</si>
  <si>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</si>
  <si>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</si>
  <si>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</si>
  <si>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</si>
  <si>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</si>
  <si>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</si>
  <si>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</si>
  <si>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</si>
  <si>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</si>
  <si>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</si>
  <si>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</si>
  <si>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</si>
  <si>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</si>
  <si>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</si>
  <si>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</si>
  <si>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</si>
  <si>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</si>
  <si>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</si>
  <si>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</si>
  <si>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</si>
  <si>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</si>
  <si>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</si>
  <si>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</si>
  <si>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</si>
  <si>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</si>
  <si>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</si>
  <si>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</si>
  <si>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</si>
  <si>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</si>
  <si>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</si>
  <si>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</si>
  <si>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</si>
  <si>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</si>
  <si>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</si>
  <si>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</si>
  <si>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</si>
  <si>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</si>
  <si>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</si>
  <si>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</si>
  <si>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</si>
  <si>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</si>
  <si>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</si>
  <si>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</si>
  <si>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</si>
  <si>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</si>
  <si>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</si>
  <si>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</si>
  <si>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</si>
  <si>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</si>
  <si>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</si>
  <si>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</si>
  <si>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</si>
  <si>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</si>
  <si>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</si>
  <si>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</si>
  <si>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</si>
  <si>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</si>
  <si>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</si>
  <si>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</si>
  <si>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</si>
  <si>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</si>
  <si>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</si>
  <si>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</si>
  <si>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</si>
  <si>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</si>
  <si>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</si>
  <si>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</si>
  <si>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</si>
  <si>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</si>
  <si>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</si>
  <si>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</si>
  <si>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</si>
  <si>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</si>
  <si>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</si>
  <si>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</si>
  <si>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</si>
  <si>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</si>
  <si>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</si>
  <si>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</si>
  <si>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</si>
  <si>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</si>
  <si>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</si>
  <si>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</si>
  <si>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</si>
  <si>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</si>
  <si>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</si>
  <si>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</si>
  <si>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</si>
  <si>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</si>
  <si>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</si>
  <si>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</si>
  <si>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</si>
  <si>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</si>
  <si>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</si>
  <si>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</si>
  <si>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</si>
  <si>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</si>
  <si>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</si>
  <si>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</si>
  <si>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</si>
  <si>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</si>
  <si>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</si>
  <si>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</si>
  <si>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</si>
  <si>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</si>
  <si>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</si>
  <si>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</si>
  <si>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</si>
  <si>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</si>
  <si>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</si>
  <si>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</si>
  <si>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</si>
  <si>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</si>
  <si>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</si>
  <si>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</si>
  <si>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</si>
  <si>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</si>
  <si>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</si>
  <si>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</si>
  <si>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</si>
  <si>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</si>
  <si>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</si>
  <si>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</si>
  <si>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</si>
  <si>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</si>
  <si>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</si>
  <si>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</si>
  <si>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</si>
  <si>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</si>
  <si>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</si>
  <si>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</si>
  <si>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</si>
  <si>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</si>
  <si>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</si>
  <si>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</si>
  <si>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</si>
  <si>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</si>
  <si>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</si>
  <si>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</si>
  <si>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</si>
  <si>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</si>
  <si>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</si>
  <si>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</si>
  <si>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</si>
  <si>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</si>
  <si>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</si>
  <si>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</si>
  <si>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</si>
  <si>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</si>
  <si>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</si>
  <si>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</si>
  <si>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</si>
  <si>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</si>
  <si>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</si>
  <si>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</si>
  <si>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</si>
  <si>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</si>
  <si>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</si>
  <si>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</si>
  <si>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</si>
  <si>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</si>
  <si>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</si>
  <si>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</si>
  <si>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</si>
  <si>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</si>
  <si>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</si>
  <si>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</si>
  <si>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</si>
  <si>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</si>
  <si>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</si>
  <si>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</si>
  <si>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</si>
  <si>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</si>
  <si>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</si>
  <si>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</si>
  <si>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</si>
  <si>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</si>
  <si>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</si>
  <si>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</si>
  <si>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</si>
  <si>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</si>
  <si>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</si>
  <si>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</si>
  <si>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</si>
  <si>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</si>
  <si>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</si>
  <si>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</si>
  <si>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</si>
  <si>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</si>
  <si>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</si>
  <si>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</si>
  <si>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</si>
  <si>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</si>
  <si>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</si>
  <si>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</si>
  <si>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</si>
  <si>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</si>
  <si>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</si>
  <si>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</si>
  <si>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</si>
  <si>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</si>
  <si>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</si>
  <si>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</si>
  <si>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</si>
  <si>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</si>
  <si>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</si>
  <si>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</si>
  <si>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</si>
  <si>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</si>
  <si>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</si>
  <si>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</si>
  <si>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</si>
  <si>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</si>
  <si>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</si>
  <si>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</si>
  <si>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</si>
  <si>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</si>
  <si>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</si>
  <si>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</si>
  <si>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</si>
  <si>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</si>
  <si>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</si>
  <si>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</si>
  <si>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</si>
  <si>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</si>
  <si>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</si>
  <si>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</si>
  <si>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</si>
  <si>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</si>
  <si>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</si>
  <si>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</si>
  <si>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</si>
  <si>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</si>
  <si>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</si>
  <si>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</si>
  <si>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</si>
  <si>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</si>
  <si>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</si>
  <si>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</si>
  <si>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</si>
  <si>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</si>
  <si>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</si>
  <si>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</si>
  <si>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</si>
  <si>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</si>
  <si>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</si>
  <si>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</si>
  <si>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</si>
  <si>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</si>
  <si>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</si>
  <si>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</si>
  <si>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</si>
  <si>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</si>
  <si>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</si>
  <si>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</si>
  <si>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</si>
  <si>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</si>
  <si>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</si>
  <si>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</si>
  <si>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</si>
  <si>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</si>
  <si>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</si>
  <si>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</si>
  <si>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</si>
  <si>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</si>
  <si>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</si>
  <si>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</si>
  <si>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</si>
  <si>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</si>
  <si>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</si>
  <si>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</si>
  <si>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</si>
  <si>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</si>
  <si>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</si>
  <si>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</si>
  <si>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</si>
  <si>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</si>
  <si>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</si>
  <si>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</si>
  <si>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</si>
  <si>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</si>
  <si>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</si>
  <si>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</si>
  <si>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</si>
  <si>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</si>
  <si>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</si>
  <si>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</si>
  <si>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</si>
  <si>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</si>
  <si>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</si>
  <si>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</si>
  <si>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</si>
  <si>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</si>
  <si>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</si>
  <si>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</si>
  <si>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</si>
  <si>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</si>
  <si>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</si>
  <si>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</si>
  <si>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</si>
  <si>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</si>
  <si>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</si>
  <si>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</si>
  <si>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</si>
  <si>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</si>
  <si>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</si>
  <si>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</si>
  <si>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</si>
  <si>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</si>
  <si>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</si>
  <si>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</si>
  <si>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</si>
  <si>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</si>
  <si>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</si>
  <si>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</si>
  <si>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</si>
  <si>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</si>
  <si>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</si>
  <si>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</si>
  <si>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</si>
  <si>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</si>
  <si>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</si>
  <si>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</si>
  <si>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</si>
  <si>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</si>
  <si>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</si>
  <si>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</si>
  <si>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</si>
  <si>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</si>
  <si>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</si>
  <si>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</si>
  <si>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</si>
  <si>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</si>
  <si>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</si>
  <si>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</si>
  <si>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</si>
  <si>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</si>
  <si>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</si>
  <si>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</si>
  <si>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</si>
  <si>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</si>
  <si>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</si>
  <si>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</si>
  <si>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</si>
  <si>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</si>
  <si>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</si>
  <si>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</si>
  <si>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</si>
  <si>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</si>
  <si>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</si>
  <si>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</si>
  <si>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</si>
  <si>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</si>
  <si>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</si>
  <si>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</si>
  <si>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</si>
  <si>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</si>
  <si>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</si>
  <si>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</si>
  <si>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</si>
  <si>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</si>
  <si>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</si>
  <si>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</si>
  <si>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</si>
  <si>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</si>
  <si>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</si>
  <si>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</si>
  <si>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</si>
  <si>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</si>
  <si>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</si>
  <si>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</si>
  <si>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</si>
  <si>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</si>
  <si>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</si>
  <si>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</si>
  <si>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</si>
  <si>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</si>
  <si>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</si>
  <si>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</si>
  <si>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</si>
  <si>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</si>
  <si>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</si>
  <si>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</si>
  <si>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</si>
  <si>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</si>
  <si>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</si>
  <si>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</si>
  <si>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</si>
  <si>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</si>
  <si>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</si>
  <si>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</si>
  <si>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</si>
  <si>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</si>
  <si>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</si>
  <si>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</si>
  <si>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</si>
  <si>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</si>
  <si>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</si>
  <si>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</si>
  <si>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</si>
  <si>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</si>
  <si>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</si>
  <si>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</si>
  <si>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</si>
  <si>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</si>
  <si>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</si>
  <si>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</si>
  <si>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</si>
  <si>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</si>
  <si>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</si>
  <si>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</si>
  <si>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</si>
  <si>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</si>
  <si>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</si>
  <si>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</si>
  <si>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</si>
  <si>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</si>
  <si>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</si>
  <si>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</si>
  <si>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</si>
  <si>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</si>
  <si>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</si>
  <si>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</si>
  <si>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</si>
  <si>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</si>
  <si>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</si>
  <si>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</si>
  <si>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</si>
  <si>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</si>
  <si>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</si>
  <si>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</si>
  <si>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</si>
  <si>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</si>
  <si>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</si>
  <si>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</si>
  <si>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</si>
  <si>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</si>
  <si>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</si>
  <si>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</si>
  <si>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</si>
  <si>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</si>
  <si>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</si>
  <si>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</si>
  <si>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</si>
  <si>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</si>
  <si>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</si>
  <si>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</si>
  <si>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</si>
  <si>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</si>
  <si>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</si>
  <si>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</si>
  <si>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</si>
  <si>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</si>
  <si>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</si>
  <si>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</si>
  <si>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</si>
  <si>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</si>
  <si>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</si>
  <si>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</si>
  <si>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</si>
  <si>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</si>
  <si>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</si>
  <si>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</si>
  <si>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</si>
  <si>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</si>
  <si>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</si>
  <si>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</si>
  <si>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</si>
  <si>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</si>
  <si>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</si>
  <si>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</si>
  <si>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</si>
  <si>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</si>
  <si>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</si>
  <si>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</si>
  <si>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</si>
  <si>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</si>
  <si>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</si>
  <si>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</si>
  <si>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</si>
  <si>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</si>
  <si>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</si>
  <si>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</si>
  <si>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</si>
  <si>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</si>
  <si>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</si>
  <si>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</si>
  <si>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</si>
  <si>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</si>
  <si>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</si>
  <si>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</si>
  <si>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</si>
  <si>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</si>
  <si>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</si>
  <si>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</si>
  <si>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</si>
  <si>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</si>
  <si>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</si>
  <si>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</si>
  <si>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</si>
  <si>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</si>
  <si>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</si>
  <si>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</si>
  <si>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</si>
  <si>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</si>
  <si>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</si>
  <si>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</si>
  <si>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</si>
  <si>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</si>
  <si>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</si>
  <si>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</si>
  <si>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</si>
  <si>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</si>
  <si>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</si>
  <si>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</si>
  <si>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</si>
  <si>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</si>
  <si>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</si>
  <si>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</si>
  <si>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</si>
  <si>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</si>
  <si>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</si>
  <si>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</si>
  <si>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</si>
  <si>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</si>
  <si>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</si>
  <si>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</si>
  <si>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</si>
  <si>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</si>
  <si>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</si>
  <si>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</si>
  <si>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</si>
  <si>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</si>
  <si>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</si>
  <si>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</si>
  <si>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</si>
  <si>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</si>
  <si>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</si>
  <si>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</si>
  <si>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</si>
  <si>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</si>
  <si>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</si>
  <si>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</si>
  <si>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</si>
  <si>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</si>
  <si>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</si>
  <si>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</si>
  <si>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</si>
  <si>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</si>
  <si>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</si>
  <si>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</si>
  <si>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</si>
  <si>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</si>
  <si>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</si>
  <si>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</si>
  <si>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</si>
  <si>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</si>
  <si>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</si>
  <si>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</si>
  <si>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</si>
  <si>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</si>
  <si>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</si>
  <si>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</si>
  <si>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</si>
  <si>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</si>
  <si>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</si>
  <si>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</si>
  <si>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</si>
  <si>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</si>
  <si>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</si>
  <si>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</si>
  <si>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</si>
  <si>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</si>
  <si>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</si>
  <si>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</si>
  <si>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</si>
  <si>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</si>
  <si>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</si>
  <si>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</si>
  <si>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</si>
  <si>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</si>
  <si>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</si>
  <si>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</si>
  <si>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</si>
  <si>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</si>
  <si>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</si>
  <si>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</si>
  <si>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</si>
  <si>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</si>
  <si>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</si>
  <si>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</si>
  <si>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</si>
  <si>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</si>
  <si>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</si>
  <si>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</si>
  <si>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</si>
  <si>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</si>
  <si>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</si>
  <si>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</si>
  <si>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</si>
  <si>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</si>
  <si>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</si>
  <si>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</si>
  <si>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</si>
  <si>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</si>
  <si>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</si>
  <si>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</si>
  <si>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</si>
  <si>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</si>
  <si>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</si>
  <si>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</si>
  <si>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</si>
  <si>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</si>
  <si>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</si>
  <si>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</si>
  <si>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</si>
  <si>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</si>
  <si>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</si>
  <si>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</si>
  <si>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</si>
  <si>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</si>
  <si>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</si>
  <si>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</si>
  <si>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</si>
  <si>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</si>
  <si>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</si>
  <si>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</si>
  <si>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</si>
  <si>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</si>
  <si>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</si>
  <si>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</si>
  <si>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</si>
  <si>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</si>
  <si>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</si>
  <si>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</si>
  <si>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</si>
  <si>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</si>
  <si>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</si>
  <si>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</si>
  <si>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</si>
  <si>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</si>
  <si>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</si>
  <si>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</si>
  <si>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</si>
  <si>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</si>
  <si>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</si>
  <si>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</si>
  <si>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</si>
  <si>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</si>
  <si>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</si>
  <si>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</si>
  <si>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</si>
  <si>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</si>
  <si>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</si>
  <si>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</si>
  <si>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</si>
  <si>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</si>
  <si>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</si>
  <si>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</si>
  <si>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</si>
  <si>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</si>
  <si>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</si>
  <si>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</si>
  <si>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</si>
  <si>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</si>
  <si>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</si>
  <si>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</si>
  <si>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</si>
  <si>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</si>
  <si>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</si>
  <si>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</si>
  <si>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</si>
  <si>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</si>
  <si>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</si>
  <si>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</si>
  <si>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</si>
  <si>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</si>
  <si>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</si>
  <si>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</si>
  <si>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</si>
  <si>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</si>
  <si>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</si>
  <si>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</si>
  <si>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</si>
  <si>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</si>
  <si>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</si>
  <si>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</si>
  <si>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</si>
  <si>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</si>
  <si>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</si>
  <si>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</si>
  <si>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</si>
  <si>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</si>
  <si>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</si>
  <si>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</si>
  <si>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</si>
  <si>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</si>
  <si>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</si>
  <si>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</si>
  <si>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</si>
  <si>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</si>
  <si>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</si>
  <si>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</si>
  <si>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</si>
  <si>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</si>
  <si>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</si>
  <si>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</si>
  <si>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</si>
  <si>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</si>
  <si>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</si>
  <si>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</si>
  <si>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</si>
  <si>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</si>
  <si>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</si>
  <si>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</si>
  <si>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</si>
  <si>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</si>
  <si>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</si>
  <si>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</si>
  <si>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</si>
  <si>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</si>
  <si>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</si>
  <si>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</si>
  <si>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</si>
  <si>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</si>
  <si>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</si>
  <si>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</si>
  <si>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</si>
  <si>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</si>
  <si>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</si>
  <si>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</si>
  <si>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</si>
  <si>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</si>
  <si>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</si>
  <si>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</si>
  <si>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</si>
  <si>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</si>
  <si>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</si>
  <si>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</si>
  <si>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</si>
  <si>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</si>
  <si>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</si>
  <si>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</si>
  <si>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</si>
  <si>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</si>
  <si>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</si>
  <si>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</si>
  <si>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</si>
  <si>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</si>
  <si>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</si>
  <si>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</si>
  <si>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</si>
  <si>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</si>
  <si>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</si>
  <si>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</si>
  <si>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</si>
  <si>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</si>
  <si>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</si>
  <si>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</si>
  <si>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</si>
  <si>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</si>
  <si>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</si>
  <si>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</si>
  <si>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</si>
  <si>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</si>
  <si>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</si>
  <si>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</si>
  <si>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</si>
  <si>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</si>
  <si>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</si>
  <si>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</si>
  <si>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</si>
  <si>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</si>
  <si>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</si>
  <si>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</si>
  <si>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</si>
  <si>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</si>
  <si>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</si>
  <si>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</si>
  <si>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</si>
  <si>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</si>
  <si>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</si>
  <si>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</si>
  <si>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</si>
  <si>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</si>
  <si>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</si>
  <si>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</si>
  <si>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</si>
  <si>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</si>
  <si>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</si>
  <si>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</si>
  <si>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</si>
  <si>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</si>
  <si>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</si>
  <si>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</si>
  <si>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</si>
  <si>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</si>
  <si>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</si>
  <si>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</si>
  <si>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</si>
  <si>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</si>
  <si>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</si>
  <si>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</si>
  <si>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</si>
  <si>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</si>
  <si>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</si>
  <si>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</si>
  <si>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</si>
  <si>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</si>
  <si>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</si>
  <si>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</si>
  <si>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</si>
  <si>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</si>
  <si>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</si>
  <si>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</si>
  <si>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</si>
  <si>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</si>
  <si>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</si>
  <si>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</si>
  <si>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</si>
  <si>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</si>
  <si>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</si>
  <si>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</si>
  <si>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</si>
  <si>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</si>
  <si>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</si>
  <si>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</si>
  <si>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</si>
  <si>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</si>
  <si>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</si>
  <si>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</si>
  <si>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</si>
  <si>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</si>
  <si>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</si>
  <si>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</si>
  <si>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</si>
  <si>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</si>
  <si>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</si>
  <si>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</si>
  <si>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</si>
  <si>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</si>
  <si>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</si>
  <si>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</si>
  <si>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</si>
  <si>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</si>
  <si>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</si>
  <si>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</si>
  <si>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</si>
  <si>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</si>
  <si>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</si>
  <si>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</si>
  <si>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</si>
  <si>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</si>
  <si>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</si>
  <si>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</si>
  <si>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</si>
  <si>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</si>
  <si>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</si>
  <si>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</si>
  <si>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</si>
  <si>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</si>
  <si>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</si>
  <si>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</si>
  <si>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</si>
  <si>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</si>
  <si>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</si>
  <si>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</si>
  <si>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</si>
  <si>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</si>
  <si>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</si>
  <si>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</si>
  <si>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</si>
  <si>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</si>
  <si>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</si>
  <si>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</si>
  <si>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</si>
  <si>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</si>
  <si>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</si>
  <si>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</si>
  <si>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</si>
  <si>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</si>
  <si>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</si>
  <si>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</si>
  <si>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</si>
  <si>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</si>
  <si>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</si>
  <si>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</si>
  <si>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</si>
  <si>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</si>
  <si>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</si>
  <si>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</si>
  <si>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</si>
  <si>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</si>
  <si>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</si>
  <si>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</si>
  <si>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</si>
  <si>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</si>
  <si>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</si>
  <si>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</si>
  <si>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</si>
  <si>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</si>
  <si>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</si>
  <si>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</si>
  <si>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</si>
  <si>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</si>
  <si>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</si>
  <si>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</si>
  <si>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</si>
  <si>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</si>
  <si>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</si>
  <si>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</si>
  <si>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</si>
  <si>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</si>
  <si>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</si>
  <si>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</si>
  <si>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</si>
  <si>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</si>
  <si>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</si>
  <si>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</si>
  <si>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</si>
  <si>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</si>
  <si>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</si>
  <si>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</si>
  <si>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</si>
  <si>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</si>
  <si>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</si>
  <si>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</si>
  <si>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</si>
  <si>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</si>
  <si>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</si>
  <si>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</si>
  <si>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</si>
  <si>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</si>
  <si>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</si>
  <si>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</si>
  <si>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</si>
  <si>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</si>
  <si>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</si>
  <si>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</si>
  <si>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</si>
  <si>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</si>
  <si>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</si>
  <si>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</si>
  <si>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</si>
  <si>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</si>
  <si>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</si>
  <si>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</si>
  <si>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</si>
  <si>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</si>
  <si>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</si>
  <si>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</si>
  <si>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</si>
  <si>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</si>
  <si>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</si>
  <si>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</si>
  <si>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</si>
  <si>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</si>
  <si>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</si>
  <si>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</si>
  <si>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</si>
  <si>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</si>
  <si>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</si>
  <si>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</si>
  <si>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</si>
  <si>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</si>
  <si>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</si>
  <si>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</si>
  <si>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</si>
  <si>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</si>
  <si>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</si>
  <si>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</si>
  <si>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</si>
  <si>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</si>
  <si>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</si>
  <si>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</si>
  <si>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</si>
  <si>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</si>
  <si>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</si>
  <si>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</si>
  <si>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</si>
  <si>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</si>
  <si>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</si>
  <si>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</si>
  <si>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</si>
  <si>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</si>
  <si>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</si>
  <si>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</si>
  <si>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</si>
  <si>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</si>
  <si>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</si>
  <si>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</si>
  <si>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</si>
  <si>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</si>
  <si>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</si>
  <si>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</si>
  <si>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</si>
  <si>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</si>
  <si>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</si>
  <si>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</si>
  <si>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</si>
  <si>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</si>
  <si>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</si>
  <si>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</si>
  <si>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</si>
  <si>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</si>
  <si>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</si>
  <si>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</si>
  <si>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</si>
  <si>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</si>
  <si>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</si>
  <si>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</si>
  <si>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</si>
  <si>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</si>
  <si>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</si>
  <si>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</si>
  <si>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</si>
  <si>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</si>
  <si>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</si>
  <si>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</si>
  <si>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</si>
  <si>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</si>
  <si>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</si>
  <si>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</si>
  <si>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</si>
  <si>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</si>
  <si>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</si>
  <si>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</si>
  <si>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</si>
  <si>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</si>
  <si>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</si>
  <si>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</si>
  <si>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</si>
  <si>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</si>
  <si>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</si>
  <si>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</si>
  <si>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</si>
  <si>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</si>
  <si>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</si>
  <si>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</si>
  <si>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</si>
  <si>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</si>
  <si>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</si>
  <si>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</si>
  <si>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</si>
  <si>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</si>
  <si>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</si>
  <si>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</si>
  <si>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</si>
  <si>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</si>
  <si>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</si>
  <si>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</si>
  <si>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</si>
  <si>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</si>
  <si>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</si>
  <si>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</si>
  <si>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</si>
  <si>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</si>
  <si>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</si>
  <si>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</si>
  <si>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</si>
  <si>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</si>
  <si>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</si>
  <si>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</si>
  <si>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</si>
  <si>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</si>
  <si>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</si>
  <si>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</si>
  <si>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</si>
  <si>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</si>
  <si>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</si>
  <si>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</si>
  <si>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</si>
  <si>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</si>
  <si>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</si>
  <si>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</si>
  <si>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</si>
  <si>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</si>
  <si>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</si>
  <si>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</si>
  <si>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</si>
  <si>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</si>
  <si>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</si>
  <si>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</si>
  <si>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</si>
  <si>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</si>
  <si>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</si>
  <si>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</si>
  <si>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</si>
  <si>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</si>
  <si>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</si>
  <si>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</si>
  <si>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</si>
  <si>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</si>
  <si>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</si>
  <si>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</si>
  <si>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</si>
  <si>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</si>
  <si>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</si>
  <si>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</si>
  <si>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</si>
  <si>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</si>
  <si>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</si>
  <si>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</si>
  <si>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</si>
  <si>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</si>
  <si>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</si>
  <si>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</si>
  <si>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</si>
  <si>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</si>
  <si>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</si>
  <si>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</si>
  <si>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</si>
  <si>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</si>
  <si>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</si>
  <si>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</si>
  <si>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</si>
  <si>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</si>
  <si>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</si>
  <si>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</si>
  <si>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</si>
  <si>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</si>
  <si>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</si>
  <si>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</si>
  <si>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</si>
  <si>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</si>
  <si>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</si>
  <si>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</si>
  <si>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</si>
  <si>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</si>
  <si>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</si>
  <si>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</si>
  <si>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</si>
  <si>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</si>
  <si>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</si>
  <si>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</si>
  <si>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</si>
  <si>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</si>
  <si>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</si>
  <si>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</si>
  <si>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</si>
  <si>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</si>
  <si>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</si>
  <si>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</si>
  <si>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</si>
  <si>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</si>
  <si>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</si>
  <si>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</si>
  <si>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</si>
  <si>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</si>
  <si>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</si>
  <si>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</si>
  <si>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</si>
  <si>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</si>
  <si>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</si>
  <si>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</si>
  <si>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</si>
  <si>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</si>
  <si>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</si>
  <si>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</si>
  <si>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</si>
  <si>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</si>
  <si>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</si>
  <si>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</si>
  <si>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</si>
  <si>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</si>
  <si>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</si>
  <si>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</si>
  <si>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</si>
  <si>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</si>
  <si>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</si>
  <si>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</si>
  <si>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</si>
  <si>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</si>
  <si>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</si>
  <si>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</si>
  <si>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</si>
  <si>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</si>
  <si>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</si>
  <si>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</si>
  <si>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</si>
  <si>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</si>
  <si>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</si>
  <si>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</si>
  <si>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</si>
  <si>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</si>
  <si>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</si>
  <si>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</si>
  <si>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</si>
  <si>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</si>
  <si>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</si>
  <si>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</si>
  <si>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</si>
  <si>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</si>
  <si>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</si>
  <si>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</si>
  <si>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</si>
  <si>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</si>
  <si>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</si>
  <si>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</si>
  <si>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</si>
  <si>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</si>
  <si>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</si>
  <si>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</si>
  <si>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</si>
  <si>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</si>
  <si>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</si>
  <si>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</si>
  <si>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</si>
  <si>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</si>
  <si>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</si>
  <si>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</si>
  <si>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</si>
  <si>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</si>
  <si>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</si>
  <si>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</si>
  <si>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</si>
  <si>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</si>
  <si>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</si>
  <si>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</si>
  <si>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</si>
  <si>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</si>
  <si>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</si>
  <si>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</si>
  <si>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</si>
  <si>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</si>
  <si>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</si>
  <si>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</si>
  <si>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</si>
  <si>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</si>
  <si>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</si>
  <si>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</si>
  <si>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</si>
  <si>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</si>
  <si>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</si>
  <si>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</si>
  <si>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</si>
  <si>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</si>
  <si>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</si>
  <si>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</si>
  <si>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</si>
  <si>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</si>
  <si>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</si>
  <si>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</si>
  <si>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</si>
  <si>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</si>
  <si>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</si>
  <si>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</si>
  <si>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</si>
  <si>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</si>
  <si>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</si>
  <si>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</si>
  <si>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</si>
  <si>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</si>
  <si>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</si>
  <si>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</si>
  <si>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</si>
  <si>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</si>
  <si>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</si>
  <si>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</si>
  <si>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</si>
  <si>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</si>
  <si>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</si>
  <si>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</si>
  <si>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</si>
  <si>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</si>
  <si>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</si>
  <si>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</si>
  <si>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</si>
  <si>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</si>
  <si>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</si>
  <si>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</si>
  <si>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</si>
  <si>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</si>
  <si>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</si>
  <si>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</si>
  <si>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</si>
  <si>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</si>
  <si>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</si>
  <si>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</si>
  <si>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</si>
  <si>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</si>
  <si>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</si>
  <si>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</si>
  <si>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</si>
  <si>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</si>
  <si>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</si>
  <si>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</si>
  <si>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</si>
  <si>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</si>
  <si>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</si>
  <si>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</si>
  <si>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</si>
  <si>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</si>
  <si>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</si>
  <si>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</si>
  <si>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</si>
  <si>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</si>
  <si>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</si>
  <si>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</si>
  <si>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</si>
  <si>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</si>
  <si>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</si>
  <si>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</si>
  <si>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</si>
  <si>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</si>
  <si>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</si>
  <si>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</si>
  <si>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</si>
  <si>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</si>
  <si>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</si>
  <si>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</si>
  <si>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</si>
  <si>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</si>
  <si>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</si>
  <si>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</si>
  <si>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</si>
  <si>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</si>
  <si>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</si>
  <si>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</si>
  <si>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</si>
  <si>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</si>
  <si>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</si>
  <si>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</si>
  <si>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</si>
  <si>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</si>
  <si>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</si>
  <si>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</si>
  <si>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</si>
  <si>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</si>
  <si>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</si>
  <si>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</si>
  <si>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</si>
  <si>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</si>
  <si>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</si>
  <si>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</si>
  <si>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</si>
  <si>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</si>
  <si>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</si>
  <si>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</si>
  <si>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</si>
  <si>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</si>
  <si>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</si>
  <si>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</si>
  <si>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</si>
  <si>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</si>
  <si>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</si>
  <si>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</si>
  <si>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</si>
  <si>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</si>
  <si>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</si>
  <si>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</si>
  <si>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</si>
  <si>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</si>
  <si>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</si>
  <si>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</si>
  <si>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</si>
  <si>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</si>
  <si>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</si>
  <si>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</si>
  <si>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</si>
  <si>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</si>
  <si>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</si>
  <si>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</si>
  <si>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</si>
  <si>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</si>
  <si>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</si>
  <si>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</si>
  <si>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</si>
  <si>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</si>
  <si>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</si>
  <si>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</si>
  <si>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</si>
  <si>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</si>
  <si>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</si>
  <si>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</si>
  <si>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</si>
  <si>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</si>
  <si>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</si>
  <si>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</si>
  <si>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</si>
  <si>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</si>
  <si>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</si>
  <si>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</si>
  <si>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</si>
  <si>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</si>
  <si>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</si>
  <si>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</si>
  <si>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</si>
  <si>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</si>
  <si>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</si>
  <si>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</si>
  <si>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</si>
  <si>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</si>
  <si>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</si>
  <si>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</si>
  <si>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</si>
  <si>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</si>
  <si>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</si>
  <si>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</si>
  <si>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</si>
  <si>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</si>
  <si>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</si>
  <si>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</si>
  <si>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</si>
  <si>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</si>
  <si>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</si>
  <si>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</si>
  <si>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</si>
  <si>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</si>
  <si>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</si>
  <si>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</si>
  <si>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</si>
  <si>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</si>
  <si>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</si>
  <si>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</si>
  <si>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</si>
  <si>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</si>
  <si>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</si>
  <si>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</si>
  <si>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</si>
  <si>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</si>
  <si>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</si>
  <si>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</si>
  <si>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</si>
  <si>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</si>
  <si>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</si>
  <si>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</si>
  <si>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</si>
  <si>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</si>
  <si>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</si>
  <si>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</si>
  <si>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</si>
  <si>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</si>
  <si>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</si>
  <si>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</si>
  <si>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</si>
  <si>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</si>
  <si>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</si>
  <si>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</si>
  <si>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</si>
  <si>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</si>
  <si>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</si>
  <si>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</si>
  <si>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</si>
  <si>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</si>
  <si>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</si>
  <si>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</si>
  <si>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</si>
  <si>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</si>
  <si>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</si>
  <si>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</si>
  <si>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</si>
  <si>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</si>
  <si>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</si>
  <si>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</si>
  <si>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</si>
  <si>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</si>
  <si>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</si>
  <si>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</si>
  <si>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</si>
  <si>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</si>
  <si>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</si>
  <si>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</si>
  <si>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</si>
  <si>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</si>
  <si>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</si>
  <si>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</si>
  <si>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</si>
  <si>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</si>
  <si>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</si>
  <si>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</si>
  <si>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</si>
  <si>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</si>
  <si>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</si>
  <si>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</si>
  <si>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</si>
  <si>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</si>
  <si>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</si>
  <si>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</si>
  <si>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</si>
  <si>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</si>
  <si>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</si>
  <si>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</si>
  <si>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</si>
  <si>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</si>
  <si>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</si>
  <si>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</si>
  <si>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</si>
  <si>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</si>
  <si>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</si>
  <si>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</si>
  <si>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</si>
  <si>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</si>
  <si>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</si>
  <si>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</si>
  <si>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</si>
  <si>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</si>
  <si>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</si>
  <si>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</si>
  <si>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</si>
  <si>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</si>
  <si>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</si>
  <si>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</si>
  <si>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</si>
  <si>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</si>
  <si>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</si>
  <si>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</si>
  <si>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</si>
  <si>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</si>
  <si>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</si>
  <si>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</si>
  <si>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</si>
  <si>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</si>
  <si>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</si>
  <si>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</si>
  <si>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</si>
  <si>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</si>
  <si>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</si>
  <si>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</si>
  <si>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</si>
  <si>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</si>
  <si>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</si>
  <si>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</si>
  <si>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</si>
  <si>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</si>
  <si>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</si>
  <si>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</si>
  <si>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</si>
  <si>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</si>
  <si>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</si>
  <si>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</si>
  <si>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</si>
  <si>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</si>
  <si>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</si>
  <si>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</si>
  <si>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</si>
  <si>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</si>
  <si>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</si>
  <si>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</si>
  <si>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</si>
  <si>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</si>
  <si>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</si>
  <si>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</si>
  <si>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</si>
  <si>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</si>
  <si>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</si>
  <si>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</si>
  <si>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</si>
  <si>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</si>
  <si>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</si>
  <si>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</si>
  <si>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</si>
  <si>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</si>
  <si>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</si>
  <si>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</si>
  <si>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</si>
  <si>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</si>
  <si>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</si>
  <si>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</si>
  <si>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</si>
  <si>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</si>
  <si>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</si>
  <si>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</si>
  <si>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</si>
  <si>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</si>
  <si>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</si>
  <si>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</si>
  <si>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</si>
  <si>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</si>
  <si>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</si>
  <si>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</si>
  <si>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</si>
  <si>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</si>
  <si>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</si>
  <si>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</si>
  <si>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</si>
  <si>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</si>
  <si>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</si>
  <si>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</si>
  <si>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</si>
  <si>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</si>
  <si>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</si>
  <si>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</si>
  <si>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</si>
  <si>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</si>
  <si>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</si>
  <si>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</si>
  <si>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</si>
  <si>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</si>
  <si>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</si>
  <si>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</si>
  <si>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</si>
  <si>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</si>
  <si>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</si>
  <si>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</si>
  <si>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</si>
  <si>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</si>
  <si>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</si>
  <si>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</si>
  <si>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</si>
  <si>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</si>
  <si>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</si>
  <si>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</si>
  <si>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</si>
  <si>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</si>
  <si>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</si>
  <si>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</si>
  <si>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</si>
  <si>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</si>
  <si>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</si>
  <si>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</si>
  <si>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</si>
  <si>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</si>
  <si>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</si>
  <si>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</si>
  <si>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</si>
  <si>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</si>
  <si>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</si>
  <si>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</si>
  <si>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</si>
  <si>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</si>
  <si>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</si>
  <si>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</si>
  <si>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</si>
  <si>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</si>
  <si>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</si>
  <si>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</si>
  <si>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</si>
  <si>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</si>
  <si>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</si>
  <si>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</si>
  <si>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</si>
  <si>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</si>
  <si>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</si>
  <si>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</si>
  <si>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</si>
  <si>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</si>
  <si>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</si>
  <si>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</si>
  <si>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</si>
  <si>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</si>
  <si>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</si>
  <si>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</si>
  <si>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</si>
  <si>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</si>
  <si>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</si>
  <si>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</si>
  <si>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</si>
  <si>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</si>
  <si>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</si>
  <si>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</si>
  <si>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</si>
  <si>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</si>
  <si>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</si>
  <si>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</si>
  <si>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</si>
  <si>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</si>
  <si>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</si>
  <si>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</si>
  <si>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</si>
  <si>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</si>
  <si>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</si>
  <si>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</si>
  <si>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</si>
  <si>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</si>
  <si>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</si>
  <si>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</si>
  <si>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</si>
  <si>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</si>
  <si>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</si>
  <si>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</si>
  <si>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</si>
  <si>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</si>
  <si>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</si>
  <si>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</si>
  <si>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</si>
  <si>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</si>
  <si>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</si>
  <si>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</si>
  <si>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</si>
  <si>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</si>
  <si>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</si>
  <si>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</si>
  <si>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</si>
  <si>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</si>
  <si>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</si>
  <si>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</si>
  <si>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</si>
  <si>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</si>
  <si>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</si>
  <si>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</si>
  <si>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</si>
  <si>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</si>
  <si>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</si>
  <si>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</si>
  <si>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</si>
  <si>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</si>
  <si>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</si>
  <si>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</si>
  <si>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</si>
  <si>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</si>
  <si>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</si>
  <si>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</si>
  <si>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</si>
  <si>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</si>
  <si>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</si>
  <si>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</si>
  <si>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</si>
  <si>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</si>
  <si>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</si>
  <si>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</si>
  <si>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</si>
  <si>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</si>
  <si>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</si>
  <si>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</si>
  <si>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</si>
  <si>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</si>
  <si>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</si>
  <si>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</si>
  <si>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</si>
  <si>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</si>
  <si>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</si>
  <si>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</si>
  <si>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</si>
  <si>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</si>
  <si>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</si>
  <si>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</si>
  <si>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</si>
  <si>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</si>
  <si>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</si>
  <si>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</si>
  <si>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</si>
  <si>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</si>
  <si>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</si>
  <si>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</si>
  <si>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</si>
  <si>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</si>
  <si>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</si>
  <si>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</si>
  <si>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</si>
  <si>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</si>
  <si>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</si>
  <si>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</si>
  <si>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</si>
  <si>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</si>
  <si>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</si>
  <si>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</si>
  <si>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</si>
  <si>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</si>
  <si>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</si>
  <si>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</si>
  <si>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</si>
  <si>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</si>
  <si>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</si>
  <si>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</si>
  <si>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</si>
  <si>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</si>
  <si>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</si>
  <si>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</si>
  <si>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</si>
  <si>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</si>
  <si>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</si>
  <si>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</si>
  <si>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</si>
  <si>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</si>
  <si>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</si>
  <si>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</si>
  <si>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</si>
  <si>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</si>
  <si>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</si>
  <si>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</si>
  <si>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</si>
  <si>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</si>
  <si>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</si>
  <si>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</si>
  <si>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</si>
  <si>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</si>
  <si>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</si>
  <si>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</si>
  <si>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</si>
  <si>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</si>
  <si>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</si>
  <si>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</si>
  <si>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</si>
  <si>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</si>
  <si>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</si>
  <si>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</si>
  <si>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</si>
  <si>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</si>
  <si>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</si>
  <si>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</si>
  <si>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</si>
  <si>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</si>
  <si>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</si>
  <si>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</si>
  <si>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</si>
  <si>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</si>
  <si>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</si>
  <si>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</si>
  <si>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</si>
  <si>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</si>
  <si>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</si>
  <si>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</si>
  <si>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</si>
  <si>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</si>
  <si>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</si>
  <si>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</si>
  <si>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</si>
  <si>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</si>
  <si>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</si>
  <si>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</si>
  <si>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</si>
  <si>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</si>
  <si>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</si>
  <si>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</si>
  <si>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</si>
  <si>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</si>
  <si>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</si>
  <si>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</si>
  <si>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</si>
  <si>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</si>
  <si>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</si>
  <si>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</si>
  <si>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</si>
  <si>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</si>
  <si>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</si>
  <si>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</si>
  <si>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</si>
  <si>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</si>
  <si>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</si>
  <si>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</si>
  <si>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</si>
  <si>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</si>
  <si>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</si>
  <si>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</si>
  <si>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</si>
  <si>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</si>
  <si>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</si>
  <si>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</si>
  <si>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</si>
  <si>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</si>
  <si>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</si>
  <si>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</si>
  <si>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</si>
  <si>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</si>
  <si>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</si>
  <si>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</si>
  <si>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</si>
  <si>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</si>
  <si>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</si>
  <si>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</si>
  <si>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</si>
  <si>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</si>
  <si>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</si>
  <si>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</si>
  <si>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</si>
  <si>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</si>
  <si>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</si>
  <si>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</si>
  <si>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</si>
  <si>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</si>
  <si>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</si>
  <si>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</si>
  <si>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</si>
  <si>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</si>
  <si>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</si>
  <si>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</si>
  <si>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</si>
  <si>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</si>
  <si>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</si>
  <si>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</si>
  <si>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</si>
  <si>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</si>
  <si>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</si>
  <si>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</si>
  <si>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</si>
  <si>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</si>
  <si>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</si>
  <si>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</si>
  <si>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</si>
  <si>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</si>
  <si>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</si>
  <si>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</si>
  <si>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</si>
  <si>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</si>
  <si>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</si>
  <si>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</si>
  <si>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</si>
  <si>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</si>
  <si>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</si>
  <si>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</si>
  <si>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</si>
  <si>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</si>
  <si>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</si>
  <si>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</si>
  <si>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</si>
  <si>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</si>
  <si>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</si>
  <si>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</si>
  <si>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</si>
  <si>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</si>
  <si>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</si>
  <si>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</si>
  <si>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</si>
  <si>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</si>
  <si>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</si>
  <si>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</si>
  <si>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</si>
  <si>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</si>
  <si>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</si>
  <si>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</si>
  <si>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</si>
  <si>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</si>
  <si>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</si>
  <si>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</si>
  <si>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</si>
  <si>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</si>
  <si>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</si>
  <si>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</si>
  <si>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</si>
  <si>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</si>
  <si>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</si>
  <si>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</si>
  <si>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</si>
  <si>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</si>
  <si>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</si>
  <si>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</si>
  <si>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</si>
  <si>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</si>
  <si>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</si>
  <si>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</si>
  <si>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</si>
  <si>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</si>
  <si>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</si>
  <si>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</si>
  <si>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</si>
  <si>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</si>
  <si>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</si>
  <si>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</si>
  <si>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</si>
  <si>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</si>
  <si>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</si>
  <si>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</si>
  <si>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</si>
  <si>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</si>
  <si>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</si>
  <si>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</si>
  <si>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</si>
  <si>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</si>
  <si>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</si>
  <si>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</si>
  <si>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</si>
  <si>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</si>
  <si>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</si>
  <si>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</si>
  <si>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</si>
  <si>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</si>
  <si>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</si>
  <si>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</si>
  <si>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</si>
  <si>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</si>
  <si>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</si>
  <si>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</si>
  <si>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</si>
  <si>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</si>
  <si>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</si>
  <si>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</si>
  <si>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</si>
  <si>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</si>
  <si>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</si>
  <si>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</si>
  <si>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</si>
  <si>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</si>
  <si>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</si>
  <si>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</si>
  <si>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</si>
  <si>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</si>
  <si>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</si>
  <si>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</si>
  <si>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</si>
  <si>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</si>
  <si>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</si>
  <si>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</si>
  <si>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</si>
  <si>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</si>
  <si>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</si>
  <si>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</si>
  <si>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</si>
  <si>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</si>
  <si>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</si>
  <si>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</si>
  <si>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</si>
  <si>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</si>
  <si>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</si>
  <si>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</si>
  <si>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</si>
  <si>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</si>
  <si>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</si>
  <si>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</si>
  <si>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</si>
  <si>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</si>
  <si>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</si>
  <si>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</si>
  <si>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</si>
  <si>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</si>
  <si>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</si>
  <si>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</si>
  <si>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</si>
  <si>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</si>
  <si>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</si>
  <si>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</si>
  <si>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</si>
  <si>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</si>
  <si>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</si>
  <si>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</si>
  <si>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</si>
  <si>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</si>
  <si>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</si>
  <si>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</si>
  <si>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</si>
  <si>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</si>
  <si>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</si>
  <si>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</si>
  <si>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</si>
  <si>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</si>
  <si>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</si>
  <si>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</si>
  <si>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</si>
  <si>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</si>
  <si>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</si>
  <si>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</si>
  <si>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</si>
  <si>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</si>
  <si>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</si>
  <si>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</si>
  <si>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</si>
  <si>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</si>
  <si>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</si>
  <si>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</si>
  <si>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</si>
  <si>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</si>
  <si>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</si>
  <si>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</si>
  <si>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</si>
  <si>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</si>
  <si>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</si>
  <si>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</si>
  <si>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</si>
  <si>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</si>
  <si>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</si>
  <si>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</si>
  <si>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</si>
  <si>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</si>
  <si>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</si>
  <si>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</si>
  <si>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</si>
  <si>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</si>
  <si>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</si>
  <si>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</si>
  <si>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</si>
  <si>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</si>
  <si>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</si>
  <si>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</si>
  <si>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</si>
  <si>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</si>
  <si>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</si>
  <si>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</si>
  <si>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</si>
  <si>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</si>
  <si>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</si>
  <si>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</si>
  <si>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</si>
  <si>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</si>
  <si>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</si>
  <si>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</si>
  <si>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</si>
  <si>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</si>
  <si>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</si>
  <si>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</si>
  <si>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</si>
  <si>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</si>
  <si>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</si>
  <si>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</si>
  <si>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</si>
  <si>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</si>
  <si>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</si>
  <si>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</si>
  <si>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</si>
  <si>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</si>
  <si>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</si>
  <si>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</si>
  <si>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</si>
  <si>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</si>
  <si>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</si>
  <si>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</si>
  <si>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</si>
  <si>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</si>
  <si>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</si>
  <si>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</si>
  <si>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</si>
  <si>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</si>
  <si>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</si>
  <si>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</si>
  <si>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</si>
  <si>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</si>
  <si>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</si>
  <si>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</si>
  <si>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</si>
  <si>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</si>
  <si>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</si>
  <si>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</si>
  <si>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</si>
  <si>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</si>
  <si>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</si>
  <si>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</si>
  <si>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</si>
  <si>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</si>
  <si>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</si>
  <si>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</si>
  <si>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</si>
  <si>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</si>
  <si>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</si>
  <si>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</si>
  <si>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</si>
  <si>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</si>
  <si>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</si>
  <si>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</si>
  <si>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</si>
  <si>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</si>
  <si>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</si>
  <si>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</si>
  <si>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</si>
  <si>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</si>
  <si>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</si>
  <si>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</si>
  <si>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</si>
  <si>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</si>
  <si>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</si>
  <si>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</si>
  <si>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</si>
  <si>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</si>
  <si>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</si>
  <si>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</si>
  <si>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</si>
  <si>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</si>
  <si>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</si>
  <si>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</si>
  <si>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</si>
  <si>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</si>
  <si>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</si>
  <si>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</si>
  <si>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</si>
  <si>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</si>
  <si>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</si>
  <si>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</si>
  <si>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</si>
  <si>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</si>
  <si>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</si>
  <si>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</si>
  <si>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</si>
  <si>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</si>
  <si>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</si>
  <si>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</si>
  <si>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</si>
  <si>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</si>
  <si>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</si>
  <si>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</si>
  <si>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</si>
  <si>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</si>
  <si>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</si>
  <si>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</si>
  <si>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</si>
  <si>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</si>
  <si>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</si>
  <si>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</si>
  <si>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</si>
  <si>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</si>
  <si>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</si>
  <si>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</si>
  <si>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</si>
  <si>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</si>
  <si>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</si>
  <si>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</si>
  <si>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</si>
  <si>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</si>
  <si>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</si>
  <si>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</si>
  <si>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</si>
  <si>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</si>
  <si>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</si>
  <si>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</si>
  <si>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</si>
  <si>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</si>
  <si>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</si>
  <si>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</si>
  <si>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</si>
  <si>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</si>
  <si>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</si>
  <si>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</si>
  <si>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</si>
  <si>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</si>
  <si>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</si>
  <si>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</si>
  <si>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</si>
  <si>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</si>
  <si>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</si>
  <si>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</si>
  <si>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</si>
  <si>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</si>
  <si>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</si>
  <si>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</si>
  <si>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</si>
  <si>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</si>
  <si>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</si>
  <si>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</si>
  <si>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</si>
  <si>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</si>
  <si>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</si>
  <si>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</si>
  <si>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</si>
  <si>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</si>
  <si>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</si>
  <si>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</si>
  <si>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</si>
  <si>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</si>
  <si>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</si>
  <si>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</si>
  <si>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</si>
  <si>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</si>
  <si>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</si>
  <si>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</si>
  <si>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</si>
  <si>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</si>
  <si>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</si>
  <si>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</si>
  <si>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</si>
  <si>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</si>
  <si>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</si>
  <si>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</si>
  <si>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</si>
  <si>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</si>
  <si>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</si>
  <si>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</si>
  <si>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</si>
  <si>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</si>
  <si>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</si>
  <si>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</si>
  <si>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</si>
  <si>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</si>
  <si>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</si>
  <si>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</si>
  <si>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</si>
  <si>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</si>
  <si>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</si>
  <si>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</si>
  <si>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</si>
  <si>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</si>
  <si>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</si>
  <si>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</si>
  <si>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</si>
  <si>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</si>
  <si>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</si>
  <si>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</si>
  <si>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</si>
  <si>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</si>
  <si>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</si>
  <si>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</si>
  <si>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</si>
  <si>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</si>
  <si>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</si>
  <si>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</si>
  <si>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</si>
  <si>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</si>
  <si>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</si>
  <si>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</si>
  <si>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</si>
  <si>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</si>
  <si>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</si>
  <si>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</si>
  <si>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</si>
  <si>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</si>
  <si>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</si>
  <si>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</si>
  <si>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</si>
  <si>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</si>
  <si>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</si>
  <si>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</si>
  <si>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</si>
  <si>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</si>
  <si>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</si>
  <si>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</si>
  <si>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</si>
  <si>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</si>
  <si>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</si>
  <si>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</si>
  <si>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</si>
  <si>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</si>
  <si>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</si>
  <si>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</si>
  <si>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</si>
  <si>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</si>
  <si>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</si>
  <si>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</si>
  <si>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</si>
  <si>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</si>
  <si>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</si>
  <si>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</si>
  <si>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</si>
  <si>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</si>
  <si>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</si>
  <si>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</si>
  <si>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</si>
  <si>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</si>
  <si>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</si>
  <si>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</si>
  <si>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</si>
  <si>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</si>
  <si>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</si>
  <si>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</si>
  <si>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</si>
  <si>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</si>
  <si>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</si>
  <si>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</si>
  <si>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</si>
  <si>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</si>
  <si>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</si>
  <si>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</si>
  <si>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</si>
  <si>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</si>
  <si>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</si>
  <si>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</si>
  <si>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</si>
  <si>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</si>
  <si>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</si>
  <si>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</si>
  <si>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</si>
  <si>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</si>
  <si>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</si>
  <si>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</si>
  <si>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</si>
  <si>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</si>
  <si>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</si>
  <si>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</si>
  <si>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</si>
  <si>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</si>
  <si>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</si>
  <si>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</si>
  <si>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</si>
  <si>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</si>
  <si>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</si>
  <si>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</si>
  <si>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</si>
  <si>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</si>
  <si>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</si>
  <si>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</si>
  <si>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</si>
  <si>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</si>
  <si>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</si>
  <si>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</si>
  <si>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</si>
  <si>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</si>
  <si>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</si>
  <si>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</si>
  <si>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</si>
  <si>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</si>
  <si>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</si>
  <si>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</si>
  <si>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</si>
  <si>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</si>
  <si>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</si>
  <si>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</si>
  <si>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</si>
  <si>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</si>
  <si>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</si>
  <si>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</si>
  <si>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</si>
  <si>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</si>
  <si>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</si>
  <si>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</si>
  <si>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</si>
  <si>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</si>
  <si>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</si>
  <si>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</si>
  <si>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</si>
  <si>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</si>
  <si>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</si>
  <si>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</si>
  <si>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</si>
  <si>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</si>
  <si>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</si>
  <si>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</si>
  <si>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</si>
  <si>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</si>
  <si>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</si>
  <si>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</si>
  <si>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</si>
  <si>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</si>
  <si>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</si>
  <si>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</si>
  <si>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</si>
  <si>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</si>
  <si>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</si>
  <si>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</si>
  <si>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</si>
  <si>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</si>
  <si>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</si>
  <si>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</si>
  <si>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</si>
  <si>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</si>
  <si>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</si>
  <si>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</si>
  <si>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</si>
  <si>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</si>
  <si>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</si>
  <si>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</si>
  <si>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</si>
  <si>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</si>
  <si>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</si>
  <si>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</si>
  <si>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</si>
  <si>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</si>
  <si>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</si>
  <si>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</si>
  <si>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</si>
  <si>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</si>
  <si>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</si>
  <si>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</si>
  <si>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</si>
  <si>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</si>
  <si>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</si>
  <si>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</si>
  <si>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</si>
  <si>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</si>
  <si>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</si>
  <si>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</si>
  <si>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</si>
  <si>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</si>
  <si>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</si>
  <si>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</si>
  <si>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</si>
  <si>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</si>
  <si>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</si>
  <si>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</si>
  <si>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</si>
  <si>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</si>
  <si>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</si>
  <si>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</si>
  <si>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</si>
  <si>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</si>
  <si>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</si>
  <si>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</si>
  <si>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</si>
  <si>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</si>
  <si>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</si>
  <si>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</si>
  <si>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</si>
  <si>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</si>
  <si>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</si>
  <si>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</si>
  <si>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</si>
  <si>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</si>
  <si>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</si>
  <si>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</si>
  <si>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</si>
  <si>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</si>
  <si>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</si>
  <si>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</si>
  <si>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</si>
  <si>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</si>
  <si>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</si>
  <si>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</si>
  <si>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</si>
  <si>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</si>
  <si>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</si>
  <si>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</si>
  <si>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</si>
  <si>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</si>
  <si>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</si>
  <si>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</si>
  <si>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</si>
  <si>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</si>
  <si>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</si>
  <si>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</si>
  <si>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</si>
  <si>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</si>
  <si>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</si>
  <si>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</si>
  <si>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</si>
  <si>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</si>
  <si>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</si>
  <si>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</si>
  <si>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</si>
  <si>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</si>
  <si>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</si>
  <si>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</si>
  <si>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</si>
  <si>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</si>
  <si>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</si>
  <si>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</si>
  <si>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</si>
  <si>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</si>
  <si>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</si>
  <si>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</si>
  <si>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</si>
  <si>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</si>
  <si>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</si>
  <si>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</si>
  <si>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</si>
  <si>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</si>
  <si>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</si>
  <si>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</si>
  <si>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</si>
  <si>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</si>
  <si>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</si>
  <si>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</si>
  <si>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</si>
  <si>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</si>
  <si>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</si>
  <si>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</si>
  <si>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</si>
  <si>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</si>
  <si>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</si>
  <si>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</si>
  <si>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</si>
  <si>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</si>
  <si>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</si>
  <si>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</si>
  <si>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</si>
  <si>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</si>
  <si>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</si>
  <si>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</si>
  <si>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</si>
  <si>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</si>
  <si>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</si>
  <si>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</si>
  <si>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</si>
  <si>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</si>
  <si>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</si>
  <si>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</si>
  <si>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</si>
  <si>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</si>
  <si>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</si>
  <si>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</si>
  <si>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</si>
  <si>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</si>
  <si>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</si>
  <si>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</si>
  <si>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</si>
  <si>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</si>
  <si>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</si>
  <si>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</si>
  <si>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</si>
  <si>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</si>
  <si>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</si>
  <si>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</si>
  <si>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</si>
  <si>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</si>
  <si>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</si>
  <si>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</si>
  <si>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</si>
  <si>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</si>
  <si>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</si>
  <si>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</si>
  <si>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</si>
  <si>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</si>
  <si>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</si>
  <si>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</si>
  <si>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</si>
  <si>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</si>
  <si>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</si>
  <si>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</si>
  <si>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</si>
  <si>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</si>
  <si>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</si>
  <si>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</si>
  <si>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</si>
  <si>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</si>
  <si>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</si>
  <si>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</si>
  <si>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</si>
  <si>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</si>
  <si>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</si>
  <si>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</si>
  <si>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</si>
  <si>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</si>
  <si>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</si>
  <si>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</si>
  <si>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</si>
  <si>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</si>
  <si>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</si>
  <si>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</si>
  <si>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</si>
  <si>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</si>
  <si>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</si>
  <si>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</si>
  <si>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</si>
  <si>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</si>
  <si>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</si>
  <si>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</si>
  <si>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</si>
  <si>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</si>
  <si>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</si>
  <si>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</si>
  <si>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</si>
  <si>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</si>
  <si>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</si>
  <si>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</si>
  <si>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</si>
  <si>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</si>
  <si>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</si>
  <si>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</si>
  <si>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</si>
  <si>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</si>
  <si>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</si>
  <si>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</si>
  <si>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</si>
  <si>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</si>
  <si>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</si>
  <si>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</si>
  <si>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</si>
  <si>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</si>
  <si>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</si>
  <si>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</si>
  <si>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</si>
  <si>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</si>
  <si>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</si>
  <si>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</si>
  <si>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</si>
  <si>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</si>
  <si>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</si>
  <si>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</si>
  <si>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</si>
  <si>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</si>
  <si>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</si>
  <si>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</si>
  <si>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</si>
  <si>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</si>
  <si>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</si>
  <si>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</si>
  <si>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</si>
  <si>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</si>
  <si>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</si>
  <si>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</si>
  <si>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</si>
  <si>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</si>
  <si>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</si>
  <si>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</si>
  <si>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</si>
  <si>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</si>
  <si>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</si>
  <si>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</si>
  <si>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</si>
  <si>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</si>
  <si>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</si>
  <si>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</si>
  <si>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</si>
  <si>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</si>
  <si>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</si>
  <si>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</si>
  <si>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</si>
  <si>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</si>
  <si>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</si>
  <si>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</si>
  <si>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</si>
  <si>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</si>
  <si>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</si>
  <si>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</si>
  <si>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</si>
  <si>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</si>
  <si>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</si>
  <si>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</si>
  <si>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</si>
  <si>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</si>
  <si>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</si>
  <si>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</si>
  <si>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</si>
  <si>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</si>
  <si>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</si>
  <si>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</si>
  <si>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</si>
  <si>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</si>
  <si>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</si>
  <si>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</si>
  <si>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</si>
  <si>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</si>
  <si>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</si>
  <si>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</si>
  <si>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</si>
  <si>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</si>
  <si>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</si>
  <si>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</si>
  <si>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</si>
  <si>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</si>
  <si>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</si>
  <si>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</si>
  <si>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</si>
  <si>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</si>
  <si>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</si>
  <si>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</si>
  <si>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</si>
  <si>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</si>
  <si>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</si>
  <si>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</si>
  <si>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</si>
  <si>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</si>
  <si>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</si>
  <si>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</si>
  <si>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</si>
  <si>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</si>
  <si>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</si>
  <si>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</si>
  <si>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</si>
  <si>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</si>
  <si>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</si>
  <si>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</si>
  <si>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</si>
  <si>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</si>
  <si>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</si>
  <si>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</si>
  <si>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</si>
  <si>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</si>
  <si>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</si>
  <si>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</si>
  <si>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</si>
  <si>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</si>
  <si>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</si>
  <si>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</si>
  <si>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</si>
  <si>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</si>
  <si>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</si>
  <si>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</si>
  <si>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</si>
  <si>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</si>
  <si>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</si>
  <si>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</si>
  <si>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</si>
  <si>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</si>
  <si>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</si>
  <si>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</si>
  <si>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</si>
  <si>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</si>
  <si>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</si>
  <si>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</si>
  <si>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</si>
  <si>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</si>
  <si>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</si>
  <si>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</si>
  <si>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</si>
  <si>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</si>
  <si>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</si>
  <si>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</si>
  <si>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</si>
  <si>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</si>
  <si>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</si>
  <si>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</si>
  <si>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</si>
  <si>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</si>
  <si>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</si>
  <si>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</si>
  <si>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</si>
  <si>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</si>
  <si>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</si>
  <si>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</si>
  <si>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</si>
  <si>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</si>
  <si>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</si>
  <si>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</si>
  <si>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</si>
  <si>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</si>
  <si>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</si>
  <si>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</si>
  <si>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</si>
  <si>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</si>
  <si>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</si>
  <si>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</si>
  <si>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</si>
  <si>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</si>
  <si>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</si>
  <si>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</si>
  <si>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</si>
  <si>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</si>
  <si>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</si>
  <si>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</si>
  <si>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</si>
  <si>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</si>
  <si>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</si>
  <si>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</si>
  <si>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</si>
  <si>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</si>
  <si>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</si>
  <si>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</si>
  <si>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</si>
  <si>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</si>
  <si>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</si>
  <si>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</si>
  <si>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</si>
  <si>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</si>
  <si>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</si>
  <si>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</si>
  <si>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</si>
  <si>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</si>
  <si>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</si>
  <si>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</si>
  <si>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</si>
  <si>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</si>
  <si>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</si>
  <si>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</si>
  <si>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</si>
  <si>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</si>
  <si>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</si>
  <si>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</si>
  <si>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</si>
  <si>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</si>
  <si>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</si>
  <si>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</si>
  <si>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</si>
  <si>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</si>
  <si>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</si>
  <si>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</si>
  <si>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</si>
  <si>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</si>
  <si>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</si>
  <si>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</si>
  <si>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</si>
  <si>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</si>
  <si>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</si>
  <si>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</si>
  <si>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</si>
  <si>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</si>
  <si>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</si>
  <si>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</si>
  <si>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</si>
  <si>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</si>
  <si>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</si>
  <si>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</si>
  <si>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</si>
  <si>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</si>
  <si>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</si>
  <si>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</si>
  <si>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</si>
  <si>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</si>
  <si>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</si>
  <si>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</si>
  <si>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</si>
  <si>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</si>
  <si>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</si>
  <si>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</si>
  <si>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</si>
  <si>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</si>
  <si>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</si>
  <si>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</si>
  <si>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</si>
  <si>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</si>
  <si>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</si>
  <si>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</si>
  <si>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</si>
  <si>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</si>
  <si>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</si>
  <si>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</si>
  <si>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</si>
  <si>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</si>
  <si>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</si>
  <si>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</si>
  <si>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</si>
  <si>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</si>
  <si>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</si>
  <si>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</si>
  <si>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</si>
  <si>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</si>
  <si>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</si>
  <si>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</si>
  <si>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</si>
  <si>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</si>
  <si>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</si>
  <si>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</si>
  <si>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</si>
  <si>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</si>
  <si>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</si>
  <si>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</si>
  <si>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</si>
  <si>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</si>
  <si>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</si>
  <si>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</si>
  <si>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</si>
  <si>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</si>
  <si>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</si>
  <si>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</si>
  <si>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</si>
  <si>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</si>
  <si>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</si>
  <si>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</si>
  <si>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</si>
  <si>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</si>
  <si>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</si>
  <si>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</si>
  <si>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</si>
  <si>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</si>
  <si>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</si>
  <si>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</si>
  <si>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</si>
  <si>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</si>
  <si>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</si>
  <si>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</si>
  <si>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</si>
  <si>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</si>
  <si>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</si>
  <si>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</si>
  <si>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</si>
  <si>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</si>
  <si>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</si>
  <si>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</si>
  <si>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</si>
  <si>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</si>
  <si>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</si>
  <si>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</si>
  <si>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</si>
  <si>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</si>
  <si>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</si>
  <si>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</si>
  <si>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</si>
  <si>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</si>
  <si>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</si>
  <si>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</si>
  <si>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</si>
  <si>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</si>
  <si>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</si>
  <si>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</si>
  <si>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</si>
  <si>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</si>
  <si>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</si>
  <si>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</si>
  <si>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</si>
  <si>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</si>
  <si>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</si>
  <si>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</si>
  <si>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</si>
  <si>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</si>
  <si>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</si>
  <si>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</si>
  <si>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</si>
  <si>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</si>
  <si>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</si>
  <si>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</si>
  <si>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</si>
  <si>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</si>
  <si>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</si>
  <si>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</si>
  <si>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</si>
  <si>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</si>
  <si>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</si>
  <si>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</si>
  <si>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</si>
  <si>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</si>
  <si>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</si>
  <si>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</si>
  <si>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</si>
  <si>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</si>
  <si>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</si>
  <si>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</si>
  <si>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</si>
  <si>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</si>
  <si>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</si>
  <si>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</si>
  <si>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</si>
  <si>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</si>
  <si>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</si>
  <si>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</si>
  <si>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</si>
  <si>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</si>
  <si>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</si>
  <si>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</si>
  <si>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</si>
  <si>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</si>
  <si>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</si>
  <si>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</si>
  <si>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</si>
  <si>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</si>
  <si>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</si>
  <si>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</si>
  <si>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</si>
  <si>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</si>
  <si>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</si>
  <si>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</si>
  <si>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</si>
  <si>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</si>
  <si>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</si>
  <si>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</si>
  <si>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</si>
  <si>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</si>
  <si>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</si>
  <si>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</si>
  <si>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</si>
  <si>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</si>
  <si>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</si>
  <si>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</si>
  <si>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</si>
  <si>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</si>
  <si>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</si>
  <si>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</si>
  <si>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</si>
  <si>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</si>
  <si>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</si>
  <si>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</si>
  <si>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</si>
  <si>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</si>
  <si>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</si>
  <si>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</si>
  <si>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</si>
  <si>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</si>
  <si>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</si>
  <si>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</si>
  <si>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</si>
  <si>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</si>
  <si>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</si>
  <si>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</si>
  <si>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</si>
  <si>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</si>
  <si>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</si>
  <si>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</si>
  <si>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</si>
  <si>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</si>
  <si>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</si>
  <si>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</si>
  <si>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</si>
  <si>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</si>
  <si>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</si>
  <si>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</si>
  <si>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</si>
  <si>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</si>
  <si>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</si>
  <si>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</si>
  <si>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</si>
  <si>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</si>
  <si>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</si>
  <si>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</si>
  <si>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</si>
  <si>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</si>
  <si>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</si>
  <si>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</si>
  <si>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</si>
  <si>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</si>
  <si>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</si>
  <si>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</si>
  <si>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</si>
  <si>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</si>
  <si>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</si>
  <si>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</si>
  <si>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</si>
  <si>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</si>
  <si>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</si>
  <si>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</si>
  <si>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</si>
  <si>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</si>
  <si>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</si>
  <si>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</si>
  <si>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</si>
  <si>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</si>
  <si>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</si>
  <si>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</si>
  <si>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</si>
  <si>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</si>
  <si>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</si>
  <si>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</si>
  <si>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</si>
  <si>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</si>
  <si>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</si>
  <si>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</si>
  <si>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</si>
  <si>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</si>
  <si>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</si>
  <si>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</si>
  <si>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</si>
  <si>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</si>
  <si>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</si>
  <si>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</si>
  <si>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</si>
  <si>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</si>
  <si>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</si>
  <si>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</si>
  <si>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</si>
  <si>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</si>
  <si>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</si>
  <si>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</si>
  <si>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</si>
  <si>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</si>
  <si>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</si>
  <si>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</si>
  <si>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</si>
  <si>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</si>
  <si>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</si>
  <si>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</si>
  <si>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</si>
  <si>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</si>
  <si>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</si>
  <si>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</si>
  <si>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</si>
  <si>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</si>
  <si>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</si>
  <si>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</si>
  <si>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</si>
  <si>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</si>
  <si>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</si>
  <si>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</si>
  <si>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</si>
  <si>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</si>
  <si>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</si>
  <si>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</si>
  <si>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</si>
  <si>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</si>
  <si>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</si>
  <si>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</si>
  <si>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</si>
  <si>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</si>
  <si>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</si>
  <si>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</si>
  <si>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</si>
  <si>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</si>
  <si>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</si>
  <si>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</si>
  <si>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</si>
  <si>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</si>
  <si>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</si>
  <si>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</si>
  <si>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</si>
  <si>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</si>
  <si>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</si>
  <si>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</si>
  <si>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</si>
  <si>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</si>
  <si>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</si>
  <si>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</si>
  <si>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</si>
  <si>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</si>
  <si>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</si>
  <si>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</si>
  <si>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</si>
  <si>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</si>
  <si>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</si>
  <si>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</si>
  <si>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</si>
  <si>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</si>
  <si>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</si>
  <si>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</si>
  <si>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</si>
  <si>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</si>
  <si>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</si>
  <si>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</si>
  <si>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</si>
  <si>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</si>
  <si>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</si>
  <si>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</si>
  <si>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</si>
  <si>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</si>
  <si>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</si>
  <si>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</si>
  <si>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</si>
  <si>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</si>
  <si>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</si>
  <si>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</si>
  <si>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</si>
  <si>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</si>
  <si>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</si>
  <si>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</si>
  <si>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</si>
  <si>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</si>
  <si>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</si>
  <si>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</si>
  <si>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</si>
  <si>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</si>
  <si>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</si>
  <si>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</si>
  <si>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</si>
  <si>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</si>
  <si>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</si>
  <si>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</si>
  <si>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</si>
  <si>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</si>
  <si>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</si>
  <si>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</si>
  <si>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</si>
  <si>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</si>
  <si>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</si>
  <si>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</si>
  <si>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</si>
  <si>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</si>
  <si>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</si>
  <si>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</si>
  <si>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</si>
  <si>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</si>
  <si>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</si>
  <si>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</si>
  <si>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</si>
  <si>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</si>
  <si>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</si>
  <si>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</si>
  <si>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</si>
  <si>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</si>
  <si>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</si>
  <si>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</si>
  <si>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</si>
  <si>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</si>
  <si>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</si>
  <si>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</si>
  <si>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</si>
  <si>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</si>
  <si>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</si>
  <si>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</si>
  <si>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</si>
  <si>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</si>
  <si>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</si>
  <si>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</si>
  <si>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</si>
  <si>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</si>
  <si>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</si>
  <si>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</si>
  <si>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</si>
  <si>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</si>
  <si>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</si>
  <si>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</si>
  <si>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</si>
  <si>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</si>
  <si>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</si>
  <si>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</si>
  <si>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</si>
  <si>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</si>
  <si>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</si>
  <si>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</si>
  <si>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</si>
  <si>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</si>
  <si>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</si>
  <si>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</si>
  <si>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</si>
  <si>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</si>
  <si>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</si>
  <si>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</si>
  <si>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</si>
  <si>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</si>
  <si>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</si>
  <si>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</si>
  <si>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</si>
  <si>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</si>
  <si>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</si>
  <si>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</si>
  <si>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</si>
  <si>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</si>
  <si>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</si>
  <si>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</si>
  <si>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</si>
  <si>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</si>
  <si>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</si>
  <si>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</si>
  <si>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</si>
  <si>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</si>
  <si>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</si>
  <si>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</si>
  <si>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</si>
  <si>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</si>
  <si>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</si>
  <si>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</si>
  <si>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</si>
  <si>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</si>
  <si>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</si>
  <si>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</si>
  <si>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</si>
  <si>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</si>
  <si>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</si>
  <si>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</si>
  <si>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</si>
  <si>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</si>
  <si>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</si>
  <si>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</si>
  <si>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</si>
  <si>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</si>
  <si>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</si>
  <si>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</si>
  <si>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</si>
  <si>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</si>
  <si>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</si>
  <si>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</si>
  <si>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</si>
  <si>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</si>
  <si>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</si>
  <si>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</si>
  <si>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</si>
  <si>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</si>
  <si>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</si>
  <si>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</si>
  <si>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</si>
  <si>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</si>
  <si>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</si>
  <si>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</si>
  <si>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</si>
  <si>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</si>
  <si>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</si>
  <si>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</si>
  <si>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</si>
  <si>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</si>
  <si>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</si>
  <si>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</si>
  <si>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</si>
  <si>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</si>
  <si>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</si>
  <si>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</si>
  <si>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</si>
  <si>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</si>
  <si>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</si>
  <si>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</si>
  <si>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</si>
  <si>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</si>
  <si>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</si>
  <si>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</si>
  <si>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</si>
  <si>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</si>
  <si>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</si>
  <si>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</si>
  <si>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</si>
  <si>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</si>
  <si>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</si>
  <si>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</si>
  <si>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</si>
  <si>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</si>
  <si>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</si>
  <si>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</si>
  <si>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</si>
  <si>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</si>
  <si>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</si>
  <si>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</si>
  <si>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</si>
  <si>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</si>
  <si>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</si>
  <si>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</si>
  <si>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</si>
  <si>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</si>
  <si>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</si>
  <si>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</si>
  <si>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</si>
  <si>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</si>
  <si>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</si>
  <si>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</si>
  <si>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</si>
  <si>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</si>
  <si>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</si>
  <si>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</si>
  <si>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</si>
  <si>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</si>
  <si>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</si>
  <si>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</si>
  <si>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</si>
  <si>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</si>
  <si>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</si>
  <si>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</si>
  <si>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</si>
  <si>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</si>
  <si>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</si>
  <si>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</si>
  <si>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</si>
  <si>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</si>
  <si>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</si>
  <si>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</si>
  <si>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</si>
  <si>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</si>
  <si>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</si>
  <si>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</si>
  <si>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</si>
  <si>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</si>
  <si>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</si>
  <si>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</si>
  <si>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</si>
  <si>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</si>
  <si>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</si>
  <si>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</si>
  <si>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</si>
  <si>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</si>
  <si>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</si>
  <si>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</si>
  <si>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</si>
  <si>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</si>
  <si>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</si>
  <si>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</si>
  <si>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</si>
  <si>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</si>
  <si>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</si>
  <si>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</si>
  <si>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</si>
  <si>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</si>
  <si>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</si>
  <si>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</si>
  <si>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</si>
  <si>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</si>
  <si>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</si>
  <si>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</si>
  <si>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</si>
  <si>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</si>
  <si>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</si>
  <si>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</si>
  <si>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</si>
  <si>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</si>
  <si>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</si>
  <si>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</si>
  <si>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</si>
  <si>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</si>
  <si>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</si>
  <si>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</si>
  <si>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</si>
  <si>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</si>
  <si>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</si>
  <si>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</si>
  <si>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</si>
  <si>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</si>
  <si>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</si>
  <si>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</si>
  <si>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</si>
  <si>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</si>
  <si>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</si>
  <si>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</si>
  <si>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</si>
  <si>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</si>
  <si>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</si>
  <si>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</si>
  <si>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</si>
  <si>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</si>
  <si>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</si>
  <si>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</si>
  <si>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</si>
  <si>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</si>
  <si>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</si>
  <si>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</si>
  <si>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</si>
  <si>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</si>
  <si>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</si>
  <si>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</si>
  <si>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</si>
  <si>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</si>
  <si>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</si>
  <si>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</si>
  <si>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</si>
  <si>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</si>
  <si>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</si>
  <si>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</si>
  <si>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</si>
  <si>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</si>
  <si>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</si>
  <si>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</si>
  <si>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</si>
  <si>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</si>
  <si>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</si>
  <si>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</si>
  <si>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</si>
  <si>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</si>
  <si>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</si>
  <si>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</si>
  <si>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</si>
  <si>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</si>
  <si>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</si>
  <si>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</si>
  <si>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</si>
  <si>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</si>
  <si>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</si>
  <si>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</si>
  <si>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</si>
  <si>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</si>
  <si>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</si>
  <si>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</si>
  <si>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</si>
  <si>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</si>
  <si>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</si>
  <si>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</si>
  <si>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</si>
  <si>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</si>
  <si>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</si>
  <si>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</si>
  <si>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</si>
  <si>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</si>
  <si>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</si>
  <si>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</si>
  <si>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</si>
  <si>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</si>
  <si>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</si>
  <si>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</si>
  <si>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</si>
  <si>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</si>
  <si>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</si>
  <si>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</si>
  <si>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</si>
  <si>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</si>
  <si>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</si>
  <si>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</si>
  <si>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</si>
  <si>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</si>
  <si>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</si>
  <si>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</si>
  <si>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</si>
  <si>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</si>
  <si>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</si>
  <si>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</si>
  <si>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</si>
  <si>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</si>
  <si>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</si>
  <si>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</si>
  <si>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</si>
  <si>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</si>
  <si>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</si>
  <si>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</si>
  <si>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</si>
  <si>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</si>
  <si>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</si>
  <si>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</si>
  <si>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</si>
  <si>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</si>
  <si>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</si>
  <si>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</si>
  <si>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</si>
  <si>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</si>
  <si>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</si>
  <si>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</si>
  <si>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</si>
  <si>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</si>
  <si>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</si>
  <si>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</si>
  <si>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</si>
  <si>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</si>
  <si>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</si>
  <si>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</si>
  <si>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</si>
  <si>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</si>
  <si>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</si>
  <si>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</si>
  <si>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</si>
  <si>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</si>
  <si>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</si>
  <si>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</si>
  <si>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</si>
  <si>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</si>
  <si>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</si>
  <si>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</si>
  <si>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</si>
  <si>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</si>
  <si>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</si>
  <si>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</si>
  <si>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</si>
  <si>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</si>
  <si>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</si>
  <si>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</si>
  <si>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</si>
  <si>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</si>
  <si>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</si>
  <si>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</si>
  <si>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</si>
  <si>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</si>
  <si>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</si>
  <si>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</si>
  <si>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</si>
  <si>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</si>
  <si>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</si>
  <si>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</si>
  <si>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</si>
  <si>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</si>
  <si>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</si>
  <si>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</si>
  <si>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</si>
  <si>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</si>
  <si>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</si>
  <si>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</si>
  <si>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</si>
  <si>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</si>
  <si>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</si>
  <si>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</si>
  <si>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</si>
  <si>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</si>
  <si>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</si>
  <si>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</si>
  <si>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</si>
  <si>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</si>
  <si>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</si>
  <si>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</si>
  <si>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</si>
  <si>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</si>
  <si>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</si>
  <si>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</si>
  <si>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</si>
  <si>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</si>
  <si>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</si>
  <si>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</si>
  <si>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</si>
  <si>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</si>
  <si>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</si>
  <si>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</si>
  <si>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</si>
  <si>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</si>
  <si>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</si>
  <si>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</si>
  <si>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</si>
  <si>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</si>
  <si>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</si>
  <si>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</si>
  <si>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</si>
  <si>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</si>
  <si>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</si>
  <si>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</si>
  <si>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</si>
  <si>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</si>
  <si>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</si>
  <si>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</si>
  <si>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</si>
  <si>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</si>
  <si>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</si>
  <si>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</si>
  <si>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</si>
  <si>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</si>
  <si>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</si>
  <si>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</si>
  <si>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</si>
  <si>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</si>
  <si>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</si>
  <si>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</si>
  <si>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</si>
  <si>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</si>
  <si>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</si>
  <si>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</si>
  <si>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</si>
  <si>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</si>
  <si>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</si>
  <si>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</si>
  <si>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</si>
  <si>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</si>
  <si>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</si>
  <si>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</si>
  <si>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</si>
  <si>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</si>
  <si>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</si>
  <si>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</si>
  <si>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</si>
  <si>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</si>
  <si>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</si>
  <si>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</si>
  <si>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</si>
  <si>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</si>
  <si>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</si>
  <si>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</si>
  <si>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</si>
  <si>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</si>
  <si>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</si>
  <si>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</si>
  <si>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</si>
  <si>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</si>
  <si>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</si>
  <si>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</si>
  <si>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</si>
  <si>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</si>
  <si>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</si>
  <si>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</si>
  <si>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</si>
  <si>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</si>
  <si>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</si>
  <si>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</si>
  <si>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</si>
  <si>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</si>
  <si>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</si>
  <si>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</si>
  <si>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</si>
  <si>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</si>
  <si>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</si>
  <si>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</si>
  <si>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</si>
  <si>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</si>
  <si>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</si>
  <si>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</si>
  <si>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</si>
  <si>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</si>
  <si>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</si>
  <si>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</si>
  <si>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</si>
  <si>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</si>
  <si>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</si>
  <si>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</si>
  <si>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</si>
  <si>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</si>
  <si>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</si>
  <si>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</si>
  <si>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</si>
  <si>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</si>
  <si>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</si>
  <si>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</si>
  <si>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</si>
  <si>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</si>
  <si>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</si>
  <si>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</si>
  <si>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</si>
  <si>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</si>
  <si>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</si>
  <si>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</si>
  <si>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</si>
  <si>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</si>
  <si>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</si>
  <si>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</si>
  <si>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</si>
  <si>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</si>
  <si>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</si>
  <si>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</si>
  <si>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</si>
  <si>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</si>
  <si>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</si>
  <si>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</si>
  <si>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</si>
  <si>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</si>
  <si>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</si>
  <si>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</si>
  <si>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</si>
  <si>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</si>
  <si>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</si>
  <si>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</si>
  <si>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</si>
  <si>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</si>
  <si>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</si>
  <si>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</si>
  <si>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</si>
  <si>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</si>
  <si>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</si>
  <si>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</si>
  <si>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</si>
  <si>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</si>
  <si>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</si>
  <si>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</si>
  <si>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</si>
  <si>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</si>
  <si>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</si>
  <si>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</si>
  <si>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</si>
  <si>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</si>
  <si>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</si>
  <si>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</si>
  <si>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</si>
  <si>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</si>
  <si>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</si>
  <si>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</si>
  <si>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</si>
  <si>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</si>
  <si>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</si>
  <si>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</si>
  <si>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</si>
  <si>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</si>
  <si>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</si>
  <si>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</si>
  <si>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</si>
  <si>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</si>
  <si>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</si>
  <si>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</si>
  <si>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</si>
  <si>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</si>
  <si>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</si>
  <si>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</si>
  <si>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</si>
  <si>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</si>
  <si>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</si>
  <si>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</si>
  <si>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</si>
  <si>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</si>
  <si>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</si>
  <si>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</si>
  <si>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</si>
  <si>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</si>
  <si>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</si>
  <si>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</si>
  <si>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</si>
  <si>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</si>
  <si>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</si>
  <si>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</si>
  <si>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</si>
  <si>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</si>
  <si>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</si>
  <si>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</si>
  <si>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</si>
  <si>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</si>
  <si>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</si>
  <si>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</si>
  <si>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</si>
  <si>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</si>
  <si>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</si>
  <si>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</si>
  <si>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</si>
  <si>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</si>
  <si>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</si>
  <si>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</si>
  <si>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</si>
  <si>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</si>
  <si>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</si>
  <si>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</si>
  <si>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</si>
  <si>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</si>
  <si>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</si>
  <si>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</si>
  <si>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</si>
  <si>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</si>
  <si>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</si>
  <si>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</si>
  <si>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</si>
  <si>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</si>
  <si>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</si>
  <si>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</si>
  <si>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</si>
  <si>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</si>
  <si>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</si>
  <si>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</si>
  <si>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</si>
  <si>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</si>
  <si>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</si>
  <si>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</si>
  <si>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</si>
  <si>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</si>
  <si>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</si>
  <si>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</si>
  <si>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</si>
  <si>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</si>
  <si>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</si>
  <si>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</si>
  <si>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</si>
  <si>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</si>
  <si>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</si>
  <si>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</si>
  <si>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</si>
  <si>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</si>
  <si>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</si>
  <si>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</si>
  <si>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</si>
  <si>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</si>
  <si>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</si>
  <si>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</si>
  <si>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</si>
  <si>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</si>
  <si>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</si>
  <si>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</si>
  <si>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</si>
  <si>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</si>
  <si>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</si>
  <si>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</si>
  <si>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</si>
  <si>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</si>
  <si>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</si>
  <si>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</si>
  <si>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</si>
  <si>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</si>
  <si>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</si>
  <si>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</si>
  <si>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</si>
  <si>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</si>
  <si>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</si>
  <si>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</si>
  <si>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</si>
  <si>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</si>
  <si>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</si>
  <si>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</si>
  <si>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</si>
  <si>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</si>
  <si>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</si>
  <si>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</si>
  <si>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</si>
  <si>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</si>
  <si>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</si>
  <si>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</si>
  <si>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</si>
  <si>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</si>
  <si>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</si>
  <si>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</si>
  <si>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</si>
  <si>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</si>
  <si>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</si>
  <si>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</si>
  <si>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</si>
  <si>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</si>
  <si>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</si>
  <si>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</si>
  <si>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</si>
  <si>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</si>
  <si>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</si>
  <si>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</si>
  <si>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</si>
  <si>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</si>
  <si>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</si>
  <si>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</si>
  <si>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</si>
  <si>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</si>
  <si>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</si>
  <si>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</si>
  <si>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</si>
  <si>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</si>
  <si>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</si>
  <si>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</si>
  <si>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</si>
  <si>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</si>
  <si>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</si>
  <si>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</si>
  <si>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</si>
  <si>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</si>
  <si>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</si>
  <si>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</si>
  <si>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</si>
  <si>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</si>
  <si>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</si>
  <si>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</si>
  <si>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</si>
  <si>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</si>
  <si>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</si>
  <si>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</si>
  <si>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</si>
  <si>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</si>
  <si>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</si>
  <si>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</si>
  <si>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</si>
  <si>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</si>
  <si>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</si>
  <si>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</si>
  <si>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</si>
  <si>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</si>
  <si>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</si>
  <si>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</si>
  <si>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</si>
  <si>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</si>
  <si>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</si>
  <si>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</si>
  <si>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</si>
  <si>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</si>
  <si>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</si>
  <si>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</si>
  <si>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</si>
  <si>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</si>
  <si>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</si>
  <si>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</si>
  <si>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</si>
  <si>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</si>
  <si>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</si>
  <si>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</si>
  <si>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</si>
  <si>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</si>
  <si>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</si>
  <si>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</si>
  <si>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</si>
  <si>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</si>
  <si>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</si>
  <si>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</si>
  <si>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</si>
  <si>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</si>
  <si>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</si>
  <si>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</si>
  <si>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</si>
  <si>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</si>
  <si>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</si>
  <si>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</si>
  <si>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</si>
  <si>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</si>
  <si>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</si>
  <si>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</si>
  <si>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</si>
  <si>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</si>
  <si>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</si>
  <si>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</si>
  <si>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</si>
  <si>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</si>
  <si>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</si>
  <si>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</si>
  <si>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</si>
  <si>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</si>
  <si>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</si>
  <si>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</si>
  <si>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</si>
  <si>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</si>
  <si>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</si>
  <si>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</si>
  <si>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</si>
  <si>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</si>
  <si>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</si>
  <si>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</si>
  <si>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</si>
  <si>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</si>
  <si>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</si>
  <si>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</si>
  <si>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</si>
  <si>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</si>
  <si>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</si>
  <si>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</si>
  <si>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</si>
  <si>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</si>
  <si>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</si>
  <si>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</si>
  <si>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</si>
  <si>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</si>
  <si>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</si>
  <si>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</si>
  <si>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</si>
  <si>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</si>
  <si>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</si>
  <si>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</si>
  <si>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</si>
  <si>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</si>
  <si>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</si>
  <si>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</si>
  <si>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</si>
  <si>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</si>
  <si>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</si>
  <si>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</si>
  <si>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</si>
  <si>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</si>
  <si>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</si>
  <si>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</si>
  <si>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</si>
  <si>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</si>
  <si>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</si>
  <si>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</si>
  <si>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</si>
  <si>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</si>
  <si>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</si>
  <si>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</si>
  <si>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</si>
  <si>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</si>
  <si>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</si>
  <si>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</si>
  <si>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</si>
  <si>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</si>
  <si>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</si>
  <si>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</si>
  <si>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</si>
  <si>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</si>
  <si>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</si>
  <si>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</si>
  <si>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</si>
  <si>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</si>
  <si>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</si>
  <si>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</si>
  <si>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</si>
  <si>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</si>
  <si>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</si>
  <si>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</si>
  <si>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</si>
  <si>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</si>
  <si>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</si>
  <si>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</si>
  <si>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</si>
  <si>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</si>
  <si>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</si>
  <si>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</si>
  <si>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</si>
  <si>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</si>
  <si>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</si>
  <si>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</si>
  <si>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</si>
  <si>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</si>
  <si>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</si>
  <si>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</si>
  <si>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</si>
  <si>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</si>
  <si>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</si>
  <si>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</si>
  <si>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</si>
  <si>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</si>
  <si>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</si>
  <si>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</si>
  <si>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</si>
  <si>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</si>
  <si>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</si>
  <si>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</si>
  <si>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</si>
  <si>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</si>
  <si>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</si>
  <si>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</si>
  <si>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</si>
  <si>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</si>
  <si>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</si>
  <si>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</si>
  <si>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</si>
  <si>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</si>
  <si>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</si>
  <si>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</si>
  <si>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</si>
  <si>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</si>
  <si>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</si>
  <si>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</si>
  <si>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</si>
  <si>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</si>
  <si>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</si>
  <si>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</si>
  <si>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</si>
  <si>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</si>
  <si>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</si>
  <si>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</si>
  <si>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</si>
  <si>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</si>
  <si>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</si>
  <si>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</si>
  <si>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</si>
  <si>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</si>
  <si>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</si>
  <si>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</si>
  <si>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</si>
  <si>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</si>
  <si>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</si>
  <si>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</si>
  <si>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</si>
  <si>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</si>
  <si>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</si>
  <si>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</si>
  <si>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</si>
  <si>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</si>
  <si>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</si>
  <si>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</si>
  <si>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</si>
  <si>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</si>
  <si>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</si>
  <si>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</si>
  <si>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</si>
  <si>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</si>
  <si>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</si>
  <si>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</si>
  <si>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</si>
  <si>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</si>
  <si>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</si>
  <si>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</si>
  <si>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</si>
  <si>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</si>
  <si>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</si>
  <si>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</si>
  <si>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</si>
  <si>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</si>
  <si>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</si>
  <si>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</si>
  <si>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</si>
  <si>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</si>
  <si>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</si>
  <si>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</si>
  <si>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</si>
  <si>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</si>
  <si>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</si>
  <si>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</si>
  <si>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</si>
  <si>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</si>
  <si>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</si>
  <si>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</si>
  <si>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</si>
  <si>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</si>
  <si>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</si>
  <si>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</si>
  <si>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</si>
  <si>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</si>
  <si>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</si>
  <si>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</si>
  <si>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</si>
  <si>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</si>
  <si>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</si>
  <si>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</si>
  <si>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</si>
  <si>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</si>
  <si>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</si>
  <si>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</si>
  <si>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</si>
  <si>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</si>
  <si>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</si>
  <si>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</si>
  <si>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</si>
  <si>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</si>
  <si>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</si>
  <si>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</si>
  <si>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</si>
  <si>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</si>
  <si>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</si>
  <si>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</si>
  <si>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</si>
  <si>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</si>
  <si>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</si>
  <si>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</si>
  <si>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</si>
  <si>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</si>
  <si>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</si>
  <si>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</si>
  <si>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</si>
  <si>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</si>
  <si>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</si>
  <si>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</si>
  <si>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</si>
  <si>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</si>
  <si>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</si>
  <si>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</si>
  <si>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</si>
  <si>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</si>
  <si>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</si>
  <si>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</si>
  <si>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</si>
  <si>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</si>
  <si>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</si>
  <si>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</si>
  <si>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</si>
  <si>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</si>
  <si>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</si>
  <si>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</si>
  <si>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</si>
  <si>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</si>
  <si>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</si>
  <si>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</si>
  <si>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</si>
  <si>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</si>
  <si>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</si>
  <si>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</si>
  <si>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</si>
  <si>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</si>
  <si>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</si>
  <si>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</si>
  <si>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</si>
  <si>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</si>
  <si>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</si>
  <si>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</si>
  <si>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</si>
  <si>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</si>
  <si>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</si>
  <si>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</si>
  <si>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</si>
  <si>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</si>
  <si>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</si>
  <si>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</si>
  <si>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</si>
  <si>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</si>
  <si>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</si>
  <si>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</si>
  <si>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</si>
  <si>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</si>
  <si>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</si>
  <si>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</si>
  <si>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</si>
  <si>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</si>
  <si>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</si>
  <si>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</si>
  <si>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</si>
  <si>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</si>
  <si>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</si>
  <si>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</si>
  <si>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</si>
  <si>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</si>
  <si>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</si>
  <si>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</si>
  <si>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</si>
  <si>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</si>
  <si>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</si>
  <si>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</si>
  <si>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</si>
  <si>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</si>
  <si>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</si>
  <si>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</si>
  <si>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</si>
  <si>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</si>
  <si>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</si>
  <si>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</si>
  <si>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</si>
  <si>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</si>
  <si>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</si>
  <si>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</si>
  <si>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</si>
  <si>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</si>
  <si>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</si>
  <si>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</si>
  <si>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</si>
  <si>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</si>
  <si>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</si>
  <si>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</si>
  <si>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</si>
  <si>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</si>
  <si>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</si>
  <si>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</si>
  <si>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</si>
  <si>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</si>
  <si>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</si>
  <si>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</si>
  <si>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</si>
  <si>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</si>
  <si>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</si>
  <si>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</si>
  <si>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</si>
  <si>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</si>
  <si>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</si>
  <si>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</si>
  <si>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</si>
  <si>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</si>
  <si>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</si>
  <si>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</si>
  <si>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</si>
  <si>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</si>
  <si>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</si>
  <si>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</si>
  <si>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</si>
  <si>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</si>
  <si>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</si>
  <si>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</si>
  <si>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</si>
  <si>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</si>
  <si>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</si>
  <si>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</si>
  <si>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</si>
  <si>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</si>
  <si>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</si>
  <si>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</si>
  <si>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</si>
  <si>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</si>
  <si>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</si>
  <si>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</si>
  <si>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</si>
  <si>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</si>
  <si>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</si>
  <si>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</si>
  <si>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</si>
  <si>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</si>
  <si>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</si>
  <si>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</si>
  <si>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</si>
  <si>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</si>
  <si>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</si>
  <si>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</si>
  <si>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</si>
  <si>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</si>
  <si>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</si>
  <si>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</si>
  <si>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</si>
  <si>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</si>
  <si>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</si>
  <si>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</si>
  <si>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</si>
  <si>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</si>
  <si>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</si>
  <si>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</si>
  <si>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</si>
  <si>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</si>
  <si>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</si>
  <si>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</si>
  <si>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</si>
  <si>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</si>
  <si>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</si>
  <si>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</si>
  <si>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</si>
  <si>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</si>
  <si>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</si>
  <si>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</si>
  <si>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</si>
  <si>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</si>
  <si>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</si>
  <si>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</si>
  <si>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</si>
  <si>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</si>
  <si>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</si>
  <si>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</si>
  <si>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</si>
  <si>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</si>
  <si>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</si>
  <si>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</si>
  <si>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</si>
  <si>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</si>
  <si>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</si>
  <si>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</si>
  <si>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</si>
  <si>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</si>
  <si>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</si>
  <si>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</si>
  <si>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</si>
  <si>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</si>
  <si>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</si>
  <si>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</si>
  <si>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</si>
  <si>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</si>
  <si>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</si>
  <si>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</si>
  <si>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</si>
  <si>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</si>
  <si>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</si>
  <si>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</si>
  <si>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</si>
  <si>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</si>
  <si>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</si>
  <si>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</si>
  <si>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</si>
  <si>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</si>
  <si>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</si>
  <si>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</si>
  <si>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</si>
  <si>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</si>
  <si>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</si>
  <si>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</si>
  <si>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</si>
  <si>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</si>
  <si>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</si>
  <si>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</si>
  <si>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</si>
  <si>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</si>
  <si>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</si>
  <si>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</si>
  <si>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</si>
  <si>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</si>
  <si>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</si>
  <si>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</si>
  <si>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</si>
  <si>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</si>
  <si>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</si>
  <si>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</si>
  <si>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</si>
  <si>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</si>
  <si>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</si>
  <si>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</si>
  <si>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</si>
  <si>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</si>
  <si>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</si>
  <si>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</si>
  <si>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</si>
  <si>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</si>
  <si>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</si>
  <si>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</si>
  <si>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</si>
  <si>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</si>
  <si>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</si>
  <si>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</si>
  <si>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</si>
  <si>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</si>
  <si>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</si>
  <si>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</si>
  <si>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</si>
  <si>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</si>
  <si>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</si>
  <si>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</si>
  <si>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</si>
  <si>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</si>
  <si>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</si>
  <si>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</si>
  <si>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</si>
  <si>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</si>
  <si>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</si>
  <si>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</si>
  <si>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</si>
  <si>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</si>
  <si>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</si>
  <si>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</si>
  <si>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</si>
  <si>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</si>
  <si>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</si>
  <si>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</si>
  <si>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</si>
  <si>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</si>
  <si>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</si>
  <si>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</si>
  <si>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</si>
  <si>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</si>
  <si>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</si>
  <si>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</si>
  <si>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</si>
  <si>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</si>
  <si>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</si>
  <si>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</si>
  <si>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</si>
  <si>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</si>
  <si>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</si>
  <si>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</si>
  <si>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</si>
  <si>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</si>
  <si>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</si>
  <si>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</si>
  <si>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</si>
  <si>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</si>
  <si>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</si>
  <si>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</si>
  <si>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</si>
  <si>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</si>
  <si>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</si>
  <si>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</si>
  <si>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</si>
  <si>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</si>
  <si>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</si>
  <si>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</si>
  <si>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</si>
  <si>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</si>
  <si>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</si>
  <si>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</si>
  <si>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</si>
  <si>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</si>
  <si>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</si>
  <si>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</si>
  <si>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</si>
  <si>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</si>
  <si>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</si>
  <si>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</si>
  <si>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</si>
  <si>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</si>
  <si>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</si>
  <si>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</si>
  <si>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</si>
  <si>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</si>
  <si>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</si>
  <si>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</si>
  <si>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</si>
  <si>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</si>
  <si>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</si>
  <si>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</si>
  <si>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</si>
  <si>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</si>
  <si>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</si>
  <si>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</si>
  <si>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</si>
  <si>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</si>
  <si>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</si>
  <si>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</si>
  <si>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</si>
  <si>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</si>
  <si>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</si>
  <si>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</si>
  <si>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</si>
  <si>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</si>
  <si>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</si>
  <si>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</si>
  <si>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</si>
  <si>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</si>
  <si>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</si>
  <si>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</si>
  <si>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</si>
  <si>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</si>
  <si>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</si>
  <si>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</si>
  <si>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</si>
  <si>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</si>
  <si>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</si>
  <si>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</si>
  <si>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</si>
  <si>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</si>
  <si>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</si>
  <si>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</si>
  <si>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</si>
  <si>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</si>
  <si>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</si>
  <si>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</si>
  <si>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</si>
  <si>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</si>
  <si>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</si>
  <si>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</si>
  <si>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</si>
  <si>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</si>
  <si>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</si>
  <si>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</si>
  <si>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</si>
  <si>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</si>
  <si>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</si>
  <si>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</si>
  <si>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</si>
  <si>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</si>
  <si>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</si>
  <si>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</si>
  <si>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</si>
  <si>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</si>
  <si>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</si>
  <si>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</si>
  <si>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</si>
  <si>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</si>
  <si>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</si>
  <si>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</si>
  <si>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</si>
  <si>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</si>
  <si>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</si>
  <si>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</si>
  <si>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</si>
  <si>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</si>
  <si>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</si>
  <si>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</si>
  <si>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</si>
  <si>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</si>
  <si>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</si>
  <si>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</si>
  <si>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</si>
  <si>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</si>
  <si>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</si>
  <si>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</si>
  <si>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</si>
  <si>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</si>
  <si>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</si>
  <si>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</si>
  <si>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</si>
  <si>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</si>
  <si>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</si>
  <si>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</si>
  <si>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</si>
  <si>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</si>
  <si>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</si>
  <si>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</si>
  <si>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</si>
  <si>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</si>
  <si>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</si>
  <si>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</si>
  <si>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</si>
  <si>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</si>
  <si>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</si>
  <si>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</si>
  <si>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</si>
  <si>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</si>
  <si>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</si>
  <si>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</si>
  <si>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</si>
  <si>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</si>
  <si>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</si>
  <si>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</si>
  <si>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</si>
  <si>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</si>
  <si>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</si>
  <si>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</si>
  <si>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</si>
  <si>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</si>
  <si>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</si>
  <si>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</si>
  <si>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</si>
  <si>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</si>
  <si>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</si>
  <si>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</si>
  <si>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</si>
  <si>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</si>
  <si>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</si>
  <si>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</si>
  <si>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</si>
  <si>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</si>
  <si>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</si>
  <si>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</si>
  <si>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</si>
  <si>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</si>
  <si>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</si>
  <si>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</si>
  <si>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</si>
  <si>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</si>
  <si>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</si>
  <si>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</si>
  <si>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</si>
  <si>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</si>
  <si>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</si>
  <si>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</si>
  <si>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</si>
  <si>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</si>
  <si>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</si>
  <si>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</si>
  <si>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</si>
  <si>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</si>
  <si>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</si>
  <si>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</si>
  <si>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</si>
  <si>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</si>
  <si>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</si>
  <si>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</si>
  <si>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</si>
  <si>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</si>
  <si>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</si>
  <si>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</si>
  <si>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</si>
  <si>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</si>
  <si>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</si>
  <si>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</si>
  <si>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</si>
  <si>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</si>
  <si>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</si>
  <si>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</si>
  <si>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</si>
  <si>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</si>
  <si>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</si>
  <si>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</si>
  <si>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</si>
  <si>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</si>
  <si>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</si>
  <si>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</si>
  <si>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</si>
  <si>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</si>
  <si>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</si>
  <si>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</si>
  <si>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</si>
  <si>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</si>
  <si>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</si>
  <si>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</si>
  <si>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</si>
  <si>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</si>
  <si>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</si>
  <si>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</si>
  <si>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</si>
  <si>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</si>
  <si>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</si>
  <si>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</si>
  <si>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</si>
  <si>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</si>
  <si>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</si>
  <si>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</si>
  <si>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</si>
  <si>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</si>
  <si>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</si>
  <si>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</si>
  <si>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</si>
  <si>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</si>
  <si>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</si>
  <si>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</si>
  <si>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</si>
  <si>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</si>
  <si>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</si>
  <si>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</si>
  <si>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</si>
  <si>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</si>
  <si>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</si>
  <si>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</si>
  <si>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</si>
  <si>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</si>
  <si>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</si>
  <si>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</si>
  <si>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</si>
  <si>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</si>
  <si>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</si>
  <si>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</si>
  <si>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</si>
  <si>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</si>
  <si>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</si>
  <si>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</si>
  <si>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</si>
  <si>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</si>
  <si>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</si>
  <si>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</si>
  <si>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</si>
  <si>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</si>
  <si>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</si>
  <si>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</si>
  <si>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</si>
  <si>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</si>
  <si>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</si>
  <si>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</si>
  <si>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</si>
  <si>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</si>
  <si>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</si>
  <si>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</si>
  <si>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</si>
  <si>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</si>
  <si>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</si>
  <si>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</si>
  <si>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</si>
  <si>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</si>
  <si>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</si>
  <si>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</si>
  <si>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</si>
  <si>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</si>
  <si>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</si>
  <si>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</si>
  <si>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</si>
  <si>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</si>
  <si>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</si>
  <si>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</si>
  <si>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</si>
  <si>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</si>
  <si>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</si>
  <si>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</si>
  <si>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</si>
  <si>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</si>
  <si>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</si>
  <si>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</si>
  <si>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</si>
  <si>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</si>
  <si>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</si>
  <si>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</si>
  <si>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</si>
  <si>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</si>
  <si>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</si>
  <si>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</si>
  <si>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</si>
  <si>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</si>
  <si>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</si>
  <si>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</si>
  <si>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</si>
  <si>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</si>
  <si>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</si>
  <si>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</si>
  <si>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</si>
  <si>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</si>
  <si>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</si>
  <si>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</si>
  <si>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</si>
  <si>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</si>
  <si>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</si>
  <si>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</si>
  <si>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</si>
  <si>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</si>
  <si>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</si>
  <si>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</si>
  <si>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</si>
  <si>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</si>
  <si>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</si>
  <si>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</si>
  <si>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</si>
  <si>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</si>
  <si>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</si>
  <si>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</si>
  <si>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</si>
  <si>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</si>
  <si>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</si>
  <si>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</si>
  <si>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</si>
  <si>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</si>
  <si>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</si>
  <si>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</si>
  <si>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</si>
  <si>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</si>
  <si>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</si>
  <si>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</si>
  <si>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</si>
  <si>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</si>
  <si>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</si>
  <si>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</si>
  <si>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</si>
  <si>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</si>
  <si>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</si>
  <si>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</si>
  <si>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</si>
  <si>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</si>
  <si>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</si>
  <si>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</si>
  <si>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</si>
  <si>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</si>
  <si>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</si>
  <si>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</si>
  <si>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</si>
  <si>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</si>
  <si>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</si>
  <si>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</si>
  <si>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</si>
  <si>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</si>
  <si>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</si>
  <si>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</si>
  <si>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</si>
  <si>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</si>
  <si>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</si>
  <si>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</si>
  <si>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</si>
  <si>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</si>
  <si>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</si>
  <si>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</si>
  <si>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</si>
  <si>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</si>
  <si>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</si>
  <si>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</si>
  <si>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</si>
  <si>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</si>
  <si>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</si>
  <si>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</si>
  <si>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</si>
  <si>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</si>
  <si>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</si>
  <si>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</si>
  <si>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</si>
  <si>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</si>
  <si>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</si>
  <si>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</si>
  <si>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</si>
  <si>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</si>
  <si>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</si>
  <si>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</si>
  <si>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</si>
  <si>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</si>
  <si>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</si>
  <si>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</si>
  <si>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</si>
  <si>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</si>
  <si>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</si>
  <si>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</si>
  <si>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</si>
  <si>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</si>
  <si>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</si>
  <si>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</si>
  <si>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</si>
  <si>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</si>
  <si>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</si>
  <si>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</si>
  <si>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</si>
  <si>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</si>
  <si>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</si>
  <si>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</si>
  <si>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</si>
  <si>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</si>
  <si>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</si>
  <si>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</si>
  <si>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</si>
  <si>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</si>
  <si>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</si>
  <si>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</si>
  <si>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</si>
  <si>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</si>
  <si>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</si>
  <si>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</si>
  <si>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</si>
  <si>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</si>
  <si>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</si>
  <si>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</si>
  <si>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</si>
  <si>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</si>
  <si>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</si>
  <si>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</si>
  <si>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</si>
  <si>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</si>
  <si>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</si>
  <si>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</si>
  <si>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</si>
  <si>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</si>
  <si>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</si>
  <si>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</si>
  <si>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</si>
  <si>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</si>
  <si>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</si>
  <si>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</si>
  <si>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</si>
  <si>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</si>
  <si>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</si>
  <si>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</si>
  <si>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</si>
  <si>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</si>
  <si>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</si>
  <si>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</si>
  <si>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</si>
  <si>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</si>
  <si>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</si>
  <si>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</si>
  <si>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</si>
  <si>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</si>
  <si>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</si>
  <si>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</si>
  <si>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</si>
  <si>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</si>
  <si>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</si>
  <si>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</si>
  <si>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</si>
  <si>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</si>
  <si>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</si>
  <si>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</si>
  <si>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</si>
  <si>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</si>
  <si>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</si>
  <si>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</si>
  <si>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</si>
  <si>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</si>
  <si>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</si>
  <si>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</si>
  <si>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</si>
  <si>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</si>
  <si>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</si>
  <si>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</si>
  <si>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</si>
  <si>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</si>
  <si>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</si>
  <si>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</si>
  <si>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</si>
  <si>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</si>
  <si>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</si>
  <si>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</si>
  <si>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</si>
  <si>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</si>
  <si>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</si>
  <si>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</si>
  <si>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</si>
  <si>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</si>
  <si>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</si>
  <si>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</si>
  <si>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</si>
  <si>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</si>
  <si>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</si>
  <si>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</si>
  <si>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</si>
  <si>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</si>
  <si>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</si>
  <si>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</si>
  <si>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</si>
  <si>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</si>
  <si>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</si>
  <si>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</si>
  <si>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</si>
  <si>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</si>
  <si>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</si>
  <si>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</si>
  <si>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</si>
  <si>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</si>
  <si>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</si>
  <si>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</si>
  <si>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</si>
  <si>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</si>
  <si>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</si>
  <si>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</si>
  <si>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</si>
  <si>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</si>
  <si>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</si>
  <si>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</si>
  <si>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</si>
  <si>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</si>
  <si>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</si>
  <si>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</si>
  <si>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</si>
  <si>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</si>
  <si>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</si>
  <si>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</si>
  <si>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</si>
  <si>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</si>
  <si>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</si>
  <si>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</si>
  <si>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</si>
  <si>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</si>
  <si>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</si>
  <si>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</si>
  <si>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</si>
  <si>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</si>
  <si>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</si>
  <si>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</si>
  <si>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</si>
  <si>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</si>
  <si>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</si>
  <si>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</si>
  <si>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</si>
  <si>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</si>
  <si>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</si>
  <si>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</si>
  <si>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</si>
  <si>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</si>
  <si>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</si>
  <si>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</si>
  <si>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</si>
  <si>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</si>
  <si>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</si>
  <si>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</si>
  <si>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</si>
  <si>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</si>
  <si>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</si>
  <si>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</si>
  <si>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</si>
  <si>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</si>
  <si>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</si>
  <si>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</si>
  <si>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</si>
  <si>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</si>
  <si>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</si>
  <si>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</si>
  <si>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</si>
  <si>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</si>
  <si>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</si>
  <si>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</si>
  <si>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</si>
  <si>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</si>
  <si>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</si>
  <si>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</si>
  <si>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</si>
  <si>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</si>
  <si>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</si>
  <si>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</si>
  <si>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</si>
  <si>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</si>
  <si>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</si>
  <si>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</si>
  <si>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</si>
  <si>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</si>
  <si>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</si>
  <si>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</si>
  <si>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</si>
  <si>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</si>
  <si>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</si>
  <si>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</si>
  <si>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</si>
  <si>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</si>
  <si>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</si>
  <si>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</si>
  <si>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</si>
  <si>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</si>
  <si>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</si>
  <si>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</si>
  <si>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</si>
  <si>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</si>
  <si>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</si>
  <si>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</si>
  <si>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</si>
  <si>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</si>
  <si>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</si>
  <si>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</si>
  <si>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</si>
  <si>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</si>
  <si>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</si>
  <si>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</si>
  <si>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</si>
  <si>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</si>
  <si>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</si>
  <si>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</si>
  <si>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</si>
  <si>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</si>
  <si>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</si>
  <si>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</si>
  <si>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</si>
  <si>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</si>
  <si>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</si>
  <si>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</si>
  <si>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</si>
  <si>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</si>
  <si>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</si>
  <si>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</si>
  <si>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</si>
  <si>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</si>
  <si>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</si>
  <si>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</si>
  <si>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</si>
  <si>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</si>
  <si>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</si>
  <si>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</si>
  <si>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</si>
  <si>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</si>
  <si>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</si>
  <si>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</si>
  <si>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</si>
  <si>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</si>
  <si>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</si>
  <si>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</si>
  <si>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</si>
  <si>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</si>
  <si>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</si>
  <si>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</si>
  <si>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</si>
  <si>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</si>
  <si>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</si>
  <si>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</si>
  <si>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</si>
  <si>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</si>
  <si>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</si>
  <si>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</si>
  <si>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</si>
  <si>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</si>
  <si>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</si>
  <si>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</si>
  <si>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</si>
  <si>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</si>
  <si>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</si>
  <si>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</si>
  <si>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</si>
  <si>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</si>
  <si>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</si>
  <si>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</si>
  <si>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</si>
  <si>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</si>
  <si>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</si>
  <si>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</si>
  <si>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</si>
  <si>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</si>
  <si>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</si>
  <si>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</si>
  <si>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</si>
  <si>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</si>
  <si>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</si>
  <si>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</si>
  <si>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</si>
  <si>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</si>
  <si>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</si>
  <si>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</si>
  <si>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</si>
  <si>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</si>
  <si>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</si>
  <si>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</si>
  <si>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</si>
  <si>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</si>
  <si>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</si>
  <si>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</si>
  <si>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</si>
  <si>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</si>
  <si>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</si>
  <si>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</si>
  <si>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</si>
  <si>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</si>
  <si>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</si>
  <si>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</si>
  <si>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</si>
  <si>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</si>
  <si>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</si>
  <si>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</si>
  <si>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</si>
  <si>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</si>
  <si>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</si>
  <si>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</si>
  <si>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</si>
  <si>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</si>
  <si>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</si>
  <si>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</si>
  <si>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</si>
  <si>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</si>
  <si>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</si>
  <si>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</si>
  <si>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</si>
  <si>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</si>
  <si>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</si>
  <si>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</si>
  <si>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</si>
  <si>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</si>
  <si>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</si>
  <si>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</si>
  <si>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</si>
  <si>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</si>
  <si>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</si>
  <si>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</si>
  <si>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</si>
  <si>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</si>
  <si>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</si>
  <si>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</si>
  <si>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</si>
  <si>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</si>
  <si>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</si>
  <si>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</si>
  <si>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</si>
  <si>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</si>
  <si>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</si>
  <si>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</si>
  <si>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</si>
  <si>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</si>
  <si>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</si>
  <si>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</si>
  <si>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</si>
  <si>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</si>
  <si>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</si>
  <si>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</si>
  <si>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</si>
  <si>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</si>
  <si>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</si>
  <si>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</si>
  <si>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</si>
  <si>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</si>
  <si>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</si>
  <si>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</si>
  <si>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</si>
  <si>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</si>
  <si>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</si>
  <si>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</si>
  <si>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</si>
  <si>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</si>
  <si>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</si>
  <si>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</si>
  <si>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</si>
  <si>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</si>
  <si>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</si>
  <si>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</si>
  <si>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</si>
  <si>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</si>
  <si>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</si>
  <si>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</si>
  <si>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</si>
  <si>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</si>
  <si>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</si>
  <si>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</si>
  <si>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</si>
  <si>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</si>
  <si>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</si>
  <si>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</si>
  <si>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</si>
  <si>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</si>
  <si>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</si>
  <si>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</si>
  <si>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</si>
  <si>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</si>
  <si>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</si>
  <si>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</si>
  <si>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</si>
  <si>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</si>
  <si>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</si>
  <si>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</si>
  <si>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</si>
  <si>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</si>
  <si>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</si>
  <si>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</si>
  <si>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</si>
  <si>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</si>
  <si>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</si>
  <si>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</si>
  <si>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</si>
  <si>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</si>
  <si>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</si>
  <si>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</si>
  <si>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</si>
  <si>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</si>
  <si>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</si>
  <si>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</si>
  <si>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</si>
  <si>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</si>
  <si>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</si>
  <si>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</si>
  <si>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</si>
  <si>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</si>
  <si>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</si>
  <si>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</si>
  <si>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</si>
  <si>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</si>
  <si>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</si>
  <si>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</si>
  <si>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</si>
  <si>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</si>
  <si>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</si>
  <si>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</si>
  <si>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</si>
  <si>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</si>
  <si>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</si>
  <si>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</si>
  <si>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</si>
  <si>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</si>
  <si>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</si>
  <si>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</si>
  <si>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</si>
  <si>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</si>
  <si>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</si>
  <si>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</si>
  <si>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</si>
  <si>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</si>
  <si>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</si>
  <si>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</si>
  <si>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</si>
  <si>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</si>
  <si>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</si>
  <si>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</si>
  <si>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</si>
  <si>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</si>
  <si>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</si>
  <si>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</si>
  <si>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</si>
  <si>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</si>
  <si>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</si>
  <si>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</si>
  <si>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</si>
  <si>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</si>
  <si>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</si>
  <si>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</si>
  <si>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</si>
  <si>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</si>
  <si>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</si>
  <si>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</si>
  <si>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</si>
  <si>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</si>
  <si>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</si>
  <si>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</si>
  <si>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</si>
  <si>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</si>
  <si>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</si>
  <si>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</si>
  <si>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</si>
  <si>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</si>
  <si>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</si>
  <si>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</si>
  <si>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</si>
  <si>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</si>
  <si>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</si>
  <si>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</si>
  <si>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</si>
  <si>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</si>
  <si>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</si>
  <si>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</si>
  <si>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</si>
  <si>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</si>
  <si>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</si>
  <si>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</si>
  <si>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</si>
  <si>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</si>
  <si>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</si>
  <si>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</si>
  <si>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</si>
  <si>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</si>
  <si>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</si>
  <si>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</si>
  <si>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</si>
  <si>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</si>
  <si>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</si>
  <si>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</si>
  <si>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</si>
  <si>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</si>
  <si>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</si>
  <si>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</si>
  <si>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</si>
  <si>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</si>
  <si>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</si>
  <si>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</si>
  <si>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</si>
  <si>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</si>
  <si>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</si>
  <si>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</si>
  <si>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</si>
  <si>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</si>
  <si>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</si>
  <si>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</si>
  <si>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</si>
  <si>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</si>
  <si>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</si>
  <si>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</si>
  <si>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</si>
  <si>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</si>
  <si>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</si>
  <si>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</si>
  <si>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</si>
  <si>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</si>
  <si>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</si>
  <si>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</si>
  <si>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</si>
  <si>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</si>
  <si>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</si>
  <si>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</si>
  <si>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</si>
  <si>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</si>
  <si>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</si>
  <si>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</si>
  <si>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</si>
  <si>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</si>
  <si>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</si>
  <si>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</si>
  <si>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</si>
  <si>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</si>
  <si>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</si>
  <si>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</si>
  <si>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</si>
  <si>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</si>
  <si>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</si>
  <si>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</si>
  <si>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</si>
  <si>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</si>
  <si>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</si>
  <si>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</si>
  <si>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</si>
  <si>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</si>
  <si>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</si>
  <si>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</si>
  <si>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</si>
  <si>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</si>
  <si>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</si>
  <si>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</si>
  <si>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</si>
  <si>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</si>
  <si>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</si>
  <si>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</si>
  <si>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</si>
  <si>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</si>
  <si>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</si>
  <si>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</si>
  <si>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</si>
  <si>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</si>
  <si>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</si>
  <si>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</si>
  <si>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</si>
  <si>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</si>
  <si>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</si>
  <si>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</si>
  <si>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</si>
  <si>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</si>
  <si>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</si>
  <si>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</si>
  <si>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</si>
  <si>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</si>
  <si>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</si>
  <si>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</si>
  <si>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</si>
  <si>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</si>
  <si>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</si>
  <si>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</si>
  <si>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</si>
  <si>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</si>
  <si>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</si>
  <si>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</si>
  <si>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</si>
  <si>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</si>
  <si>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</si>
  <si>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</si>
  <si>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</si>
  <si>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</si>
  <si>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</si>
  <si>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</si>
  <si>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</si>
  <si>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</si>
  <si>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</si>
  <si>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</si>
  <si>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</si>
  <si>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</si>
  <si>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</si>
  <si>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</si>
  <si>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</si>
  <si>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</si>
  <si>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</si>
  <si>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</si>
  <si>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</si>
  <si>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</si>
  <si>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</si>
  <si>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</si>
  <si>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</si>
  <si>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</si>
  <si>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</si>
  <si>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</si>
  <si>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</si>
  <si>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</si>
  <si>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</si>
  <si>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</si>
  <si>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</si>
  <si>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</si>
  <si>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</si>
  <si>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</si>
  <si>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</si>
  <si>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</si>
  <si>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</si>
  <si>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</si>
  <si>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</si>
  <si>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</si>
  <si>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</si>
  <si>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</si>
  <si>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</si>
  <si>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</si>
  <si>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</si>
  <si>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</si>
  <si>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</si>
  <si>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</si>
  <si>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</si>
  <si>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</si>
  <si>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</si>
  <si>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</si>
  <si>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</si>
  <si>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</si>
  <si>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</si>
  <si>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</si>
  <si>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</si>
  <si>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</si>
  <si>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</si>
  <si>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</si>
  <si>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</si>
  <si>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</si>
  <si>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</si>
  <si>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</si>
  <si>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</si>
  <si>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</si>
  <si>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</si>
  <si>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</si>
  <si>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</si>
  <si>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</si>
  <si>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</si>
  <si>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</si>
  <si>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</si>
  <si>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</si>
  <si>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</si>
  <si>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</si>
  <si>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</si>
  <si>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</si>
  <si>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</si>
  <si>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</si>
  <si>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</si>
  <si>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</si>
  <si>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</si>
  <si>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</si>
  <si>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</si>
  <si>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</si>
  <si>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</si>
  <si>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</si>
  <si>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</si>
  <si>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</si>
  <si>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</si>
  <si>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</si>
  <si>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</si>
  <si>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</si>
  <si>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</si>
  <si>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</si>
  <si>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</si>
  <si>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</si>
  <si>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</si>
  <si>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</si>
  <si>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</si>
  <si>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</si>
  <si>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</si>
  <si>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</si>
  <si>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</si>
  <si>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</si>
  <si>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</si>
  <si>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</si>
  <si>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</si>
  <si>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</si>
  <si>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</si>
  <si>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</si>
  <si>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</si>
  <si>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</si>
  <si>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</si>
  <si>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</si>
  <si>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</si>
  <si>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</si>
  <si>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</si>
  <si>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</si>
  <si>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</si>
  <si>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</si>
  <si>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</si>
  <si>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</si>
  <si>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</si>
  <si>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</si>
  <si>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</si>
  <si>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</si>
  <si>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</si>
  <si>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</si>
  <si>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</si>
  <si>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</si>
  <si>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</si>
  <si>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</si>
  <si>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</si>
  <si>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</si>
  <si>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</si>
  <si>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</si>
  <si>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</si>
  <si>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</si>
  <si>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</si>
  <si>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</si>
  <si>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</si>
  <si>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</si>
  <si>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</si>
  <si>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</si>
  <si>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</si>
  <si>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</si>
  <si>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</si>
  <si>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</si>
  <si>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</si>
  <si>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</si>
  <si>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</si>
  <si>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</si>
  <si>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</si>
  <si>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</si>
  <si>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</si>
  <si>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</si>
  <si>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</si>
  <si>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</si>
  <si>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</si>
  <si>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</si>
  <si>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</si>
  <si>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</si>
  <si>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</si>
  <si>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</si>
  <si>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</si>
  <si>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</si>
  <si>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</si>
  <si>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</si>
  <si>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</si>
  <si>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</si>
  <si>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</si>
  <si>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</si>
  <si>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</si>
  <si>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</si>
  <si>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</si>
  <si>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</si>
  <si>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</si>
  <si>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</si>
  <si>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</si>
  <si>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</si>
  <si>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</si>
  <si>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</si>
  <si>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</si>
  <si>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</si>
  <si>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</si>
  <si>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</si>
  <si>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</si>
  <si>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</si>
  <si>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</si>
  <si>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</si>
  <si>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</si>
  <si>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</si>
  <si>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</si>
  <si>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</si>
  <si>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</si>
  <si>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</si>
  <si>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</si>
  <si>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</si>
  <si>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</si>
  <si>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</si>
  <si>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</si>
  <si>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</si>
  <si>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</si>
  <si>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</si>
  <si>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</si>
  <si>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</si>
  <si>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</si>
  <si>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</si>
  <si>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</si>
  <si>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</si>
  <si>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</si>
  <si>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</si>
  <si>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</si>
  <si>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</si>
  <si>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</si>
  <si>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</si>
  <si>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</si>
  <si>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</si>
  <si>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</si>
  <si>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</si>
  <si>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</si>
  <si>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</si>
  <si>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</si>
  <si>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</si>
  <si>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</si>
  <si>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</si>
  <si>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</si>
  <si>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</si>
  <si>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</si>
  <si>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</si>
  <si>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</si>
  <si>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</si>
  <si>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</si>
  <si>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</si>
  <si>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</si>
  <si>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</si>
  <si>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</si>
  <si>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</si>
  <si>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</si>
  <si>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</si>
  <si>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</si>
  <si>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</si>
  <si>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</si>
  <si>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</si>
  <si>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</si>
  <si>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</si>
  <si>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</si>
  <si>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</si>
  <si>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</si>
  <si>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</si>
  <si>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</si>
  <si>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</si>
  <si>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</si>
  <si>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</si>
  <si>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</si>
  <si>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</si>
  <si>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</si>
  <si>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</si>
  <si>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</si>
  <si>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</si>
  <si>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</si>
  <si>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</si>
  <si>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</si>
  <si>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</si>
  <si>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</si>
  <si>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</si>
  <si>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</si>
  <si>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</si>
  <si>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</si>
  <si>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</si>
  <si>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</si>
  <si>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</si>
  <si>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</si>
  <si>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</si>
  <si>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</si>
  <si>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</si>
  <si>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</si>
  <si>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</si>
  <si>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</si>
  <si>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</si>
  <si>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</si>
  <si>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</si>
  <si>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</si>
  <si>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</si>
  <si>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</si>
  <si>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</si>
  <si>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</si>
  <si>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</si>
  <si>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</si>
  <si>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</si>
  <si>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</si>
  <si>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</si>
  <si>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</si>
  <si>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</si>
  <si>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</si>
  <si>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</si>
  <si>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</si>
  <si>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</si>
  <si>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</si>
  <si>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</si>
  <si>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</si>
  <si>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</si>
  <si>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</si>
  <si>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</si>
  <si>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</si>
  <si>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</si>
  <si>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</si>
  <si>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</si>
  <si>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</si>
  <si>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</si>
  <si>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</si>
  <si>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</si>
  <si>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</si>
  <si>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</si>
  <si>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</si>
  <si>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</si>
  <si>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</si>
  <si>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</si>
  <si>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</si>
  <si>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</si>
  <si>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</si>
  <si>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</si>
  <si>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</si>
  <si>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</si>
  <si>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</si>
  <si>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</si>
  <si>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</si>
  <si>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</si>
  <si>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</si>
  <si>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</si>
  <si>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</si>
  <si>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</si>
  <si>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</si>
  <si>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</si>
  <si>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</si>
  <si>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</si>
  <si>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</si>
  <si>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</si>
  <si>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</si>
  <si>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</si>
  <si>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</si>
  <si>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</si>
  <si>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</si>
  <si>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</si>
  <si>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</si>
  <si>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</si>
  <si>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</si>
  <si>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</si>
  <si>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</si>
  <si>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</si>
  <si>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</si>
  <si>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</si>
  <si>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</si>
  <si>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</si>
  <si>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</si>
  <si>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</si>
  <si>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</si>
  <si>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</si>
  <si>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</si>
  <si>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</si>
  <si>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</si>
  <si>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</si>
  <si>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</si>
  <si>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</si>
  <si>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</si>
  <si>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</si>
  <si>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</si>
  <si>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</si>
  <si>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</si>
  <si>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</si>
  <si>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</si>
  <si>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</si>
  <si>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</si>
  <si>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</si>
  <si>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</si>
  <si>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</si>
  <si>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</si>
  <si>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</si>
  <si>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</si>
  <si>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</si>
  <si>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</si>
  <si>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</si>
  <si>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</si>
  <si>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</si>
  <si>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</si>
  <si>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</si>
  <si>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</si>
  <si>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</si>
  <si>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</si>
  <si>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</si>
  <si>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</si>
  <si>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</si>
  <si>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</si>
  <si>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</si>
  <si>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</si>
  <si>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</si>
  <si>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</si>
  <si>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</si>
  <si>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</si>
  <si>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</si>
  <si>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</si>
  <si>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</si>
  <si>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</si>
  <si>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</si>
  <si>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</si>
  <si>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</si>
  <si>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</si>
  <si>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</si>
  <si>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</si>
  <si>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</si>
  <si>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</si>
  <si>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</si>
  <si>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</si>
  <si>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</si>
  <si>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</si>
  <si>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</si>
  <si>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</si>
  <si>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</si>
  <si>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</si>
  <si>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</si>
  <si>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</si>
  <si>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</si>
  <si>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</si>
  <si>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</si>
  <si>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</si>
  <si>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</si>
  <si>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</si>
  <si>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</si>
  <si>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</si>
  <si>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</si>
  <si>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</si>
  <si>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</si>
  <si>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</si>
  <si>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</si>
  <si>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</si>
  <si>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</si>
  <si>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</si>
  <si>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</si>
  <si>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</si>
  <si>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</si>
  <si>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</si>
  <si>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</si>
  <si>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</si>
  <si>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</si>
  <si>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</si>
  <si>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</si>
  <si>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</si>
  <si>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</si>
  <si>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</si>
  <si>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</si>
  <si>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</si>
  <si>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</si>
  <si>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</si>
  <si>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</si>
  <si>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</si>
  <si>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</si>
  <si>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</si>
  <si>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</si>
  <si>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</si>
  <si>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</si>
  <si>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</si>
  <si>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</si>
  <si>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</si>
  <si>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</si>
  <si>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</si>
  <si>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</si>
  <si>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</si>
  <si>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</si>
  <si>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</si>
  <si>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</si>
  <si>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</si>
  <si>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</si>
  <si>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</si>
  <si>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</si>
  <si>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</si>
  <si>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</si>
  <si>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</si>
  <si>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</si>
  <si>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</si>
  <si>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</si>
  <si>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</si>
  <si>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</si>
  <si>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</si>
  <si>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</si>
  <si>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</si>
  <si>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</si>
  <si>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</si>
  <si>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</si>
  <si>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</si>
  <si>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</si>
  <si>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</si>
  <si>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</si>
  <si>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</si>
  <si>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</si>
  <si>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</si>
  <si>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</si>
  <si>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</si>
  <si>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</si>
  <si>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</si>
  <si>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</si>
  <si>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</si>
  <si>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</si>
  <si>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</si>
  <si>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</si>
  <si>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</si>
  <si>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</si>
  <si>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</si>
  <si>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</si>
  <si>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</si>
  <si>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</si>
  <si>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</si>
  <si>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</si>
  <si>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</si>
  <si>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</si>
  <si>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</si>
  <si>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</si>
  <si>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</si>
  <si>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</si>
  <si>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</si>
  <si>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</si>
  <si>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</si>
  <si>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</si>
  <si>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</si>
  <si>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</si>
  <si>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</si>
  <si>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</si>
  <si>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</si>
  <si>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</si>
  <si>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</si>
  <si>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</si>
  <si>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</si>
  <si>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</si>
  <si>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</si>
  <si>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</si>
  <si>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</si>
  <si>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</si>
  <si>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</si>
  <si>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</si>
  <si>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</si>
  <si>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</si>
  <si>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</si>
  <si>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</si>
  <si>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</si>
  <si>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</si>
  <si>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</si>
  <si>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</si>
  <si>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</si>
  <si>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</si>
  <si>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</si>
  <si>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</si>
  <si>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</si>
  <si>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</si>
  <si>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</si>
  <si>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</si>
  <si>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</si>
  <si>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</si>
  <si>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</si>
  <si>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</si>
  <si>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</si>
  <si>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</si>
  <si>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</si>
  <si>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</si>
  <si>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</si>
  <si>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</si>
  <si>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</si>
  <si>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</si>
  <si>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</si>
  <si>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</si>
  <si>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</si>
  <si>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</si>
  <si>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</si>
  <si>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</si>
  <si>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</si>
  <si>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</si>
  <si>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</si>
  <si>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</si>
  <si>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</si>
  <si>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</si>
  <si>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</si>
  <si>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</si>
  <si>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</si>
  <si>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</si>
  <si>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</si>
  <si>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</si>
  <si>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</si>
  <si>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</si>
  <si>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</si>
  <si>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</si>
  <si>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</si>
  <si>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</si>
  <si>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</si>
  <si>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</si>
  <si>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</si>
  <si>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</si>
  <si>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</si>
  <si>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</si>
  <si>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</si>
  <si>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</si>
  <si>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</si>
  <si>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</si>
  <si>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</si>
  <si>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</si>
  <si>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</si>
  <si>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</si>
  <si>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</si>
  <si>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</si>
  <si>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</si>
  <si>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</si>
  <si>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</si>
  <si>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</si>
  <si>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</si>
  <si>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</si>
  <si>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</si>
  <si>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</si>
  <si>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</si>
  <si>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</si>
  <si>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</si>
  <si>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</si>
  <si>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</si>
  <si>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</si>
  <si>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</si>
  <si>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</si>
  <si>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</si>
  <si>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</si>
  <si>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</si>
  <si>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</si>
  <si>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</si>
  <si>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</si>
  <si>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</si>
  <si>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</si>
  <si>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</si>
  <si>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</si>
  <si>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</si>
  <si>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</si>
  <si>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</si>
  <si>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</si>
  <si>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</si>
  <si>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</si>
  <si>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</si>
  <si>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</si>
  <si>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</si>
  <si>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</si>
  <si>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</si>
  <si>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</si>
  <si>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</si>
  <si>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</si>
  <si>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</si>
  <si>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</si>
  <si>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</si>
  <si>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</si>
  <si>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</si>
  <si>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</si>
  <si>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</si>
  <si>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</si>
  <si>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</si>
  <si>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</si>
  <si>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</si>
  <si>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</si>
  <si>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</si>
  <si>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</si>
  <si>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</si>
  <si>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</si>
  <si>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</si>
  <si>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</si>
  <si>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</si>
  <si>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</si>
  <si>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</si>
  <si>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</si>
  <si>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</si>
  <si>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</si>
  <si>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</si>
  <si>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</si>
  <si>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</si>
  <si>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</si>
  <si>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</si>
  <si>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</si>
  <si>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</si>
  <si>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</si>
  <si>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</si>
  <si>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</si>
  <si>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</si>
  <si>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</si>
  <si>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</si>
  <si>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</si>
  <si>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</si>
  <si>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</si>
  <si>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</si>
  <si>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</si>
  <si>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</si>
  <si>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</si>
  <si>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</si>
  <si>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</si>
  <si>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</si>
  <si>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</si>
  <si>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</si>
  <si>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</si>
  <si>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</si>
  <si>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</si>
  <si>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</si>
  <si>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</si>
  <si>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</si>
  <si>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</si>
  <si>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</si>
  <si>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</si>
  <si>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</si>
  <si>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</si>
  <si>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</si>
  <si>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</si>
  <si>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</si>
  <si>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</si>
  <si>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</si>
  <si>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</si>
  <si>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</si>
  <si>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</si>
  <si>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</si>
  <si>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</si>
  <si>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</si>
  <si>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</si>
  <si>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</si>
  <si>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</si>
  <si>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</si>
  <si>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</si>
  <si>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</si>
  <si>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</si>
  <si>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</si>
  <si>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</si>
  <si>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</si>
  <si>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</si>
  <si>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</si>
  <si>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</si>
  <si>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</si>
  <si>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</si>
  <si>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</si>
  <si>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</si>
  <si>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</si>
  <si>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</si>
  <si>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</si>
  <si>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</si>
  <si>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</si>
  <si>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</si>
  <si>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</si>
  <si>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</si>
  <si>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</si>
  <si>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</si>
  <si>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</si>
  <si>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</si>
  <si>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</si>
  <si>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</si>
  <si>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</si>
  <si>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</si>
  <si>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</si>
  <si>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</si>
  <si>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</si>
  <si>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</si>
  <si>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</si>
  <si>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</si>
  <si>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</si>
  <si>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</si>
  <si>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</si>
  <si>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</si>
  <si>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</si>
  <si>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</si>
  <si>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</si>
  <si>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</si>
  <si>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</si>
  <si>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</si>
  <si>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</si>
  <si>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</si>
  <si>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</si>
  <si>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</si>
  <si>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</si>
  <si>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</si>
  <si>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</si>
  <si>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</si>
  <si>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</si>
  <si>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</si>
  <si>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</si>
  <si>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</si>
  <si>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</si>
  <si>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</si>
  <si>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</si>
  <si>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</si>
  <si>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</si>
  <si>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</si>
  <si>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</si>
  <si>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</si>
  <si>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</si>
  <si>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</si>
  <si>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</si>
  <si>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</si>
  <si>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</si>
  <si>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</si>
  <si>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</si>
  <si>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</si>
  <si>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</si>
  <si>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</si>
  <si>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</si>
  <si>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</si>
  <si>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</si>
  <si>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</si>
  <si>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</si>
  <si>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</si>
  <si>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</si>
  <si>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</si>
  <si>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</si>
  <si>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</si>
  <si>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</si>
  <si>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</si>
  <si>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</si>
  <si>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</si>
  <si>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</si>
  <si>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</si>
  <si>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</si>
  <si>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</si>
  <si>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</si>
  <si>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</si>
  <si>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</si>
  <si>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</si>
  <si>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</si>
  <si>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</si>
  <si>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</si>
  <si>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</si>
  <si>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</si>
  <si>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</si>
  <si>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</si>
  <si>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</si>
  <si>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</si>
  <si>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</si>
  <si>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</si>
  <si>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</si>
  <si>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</si>
  <si>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</si>
  <si>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</si>
  <si>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</si>
  <si>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</si>
  <si>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</si>
  <si>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</si>
  <si>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</si>
  <si>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</si>
  <si>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</si>
  <si>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</si>
  <si>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</si>
  <si>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</si>
  <si>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</si>
  <si>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</si>
  <si>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</si>
  <si>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</si>
  <si>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</si>
  <si>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</si>
  <si>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</si>
  <si>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</si>
  <si>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</si>
  <si>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</si>
  <si>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</si>
  <si>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</si>
  <si>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</si>
  <si>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</si>
  <si>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</si>
  <si>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</si>
  <si>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</si>
  <si>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</si>
  <si>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</si>
  <si>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</si>
  <si>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</si>
  <si>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</si>
  <si>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</si>
  <si>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</si>
  <si>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</si>
  <si>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</si>
  <si>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</si>
  <si>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</si>
  <si>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</si>
  <si>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</si>
  <si>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</si>
  <si>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</si>
  <si>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</si>
  <si>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</si>
  <si>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</si>
  <si>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</si>
  <si>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</si>
  <si>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</si>
  <si>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</si>
  <si>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</si>
  <si>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</si>
  <si>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</si>
  <si>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</si>
  <si>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</si>
  <si>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</si>
  <si>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</si>
  <si>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</si>
  <si>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</si>
  <si>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</si>
  <si>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</si>
  <si>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</si>
  <si>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</si>
  <si>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</si>
  <si>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</si>
  <si>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</si>
  <si>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</si>
  <si>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</si>
  <si>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</si>
  <si>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</si>
  <si>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</si>
  <si>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</si>
  <si>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</si>
  <si>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</si>
  <si>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</si>
  <si>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</si>
  <si>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</si>
  <si>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</si>
  <si>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</si>
  <si>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</si>
  <si>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</si>
  <si>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</si>
  <si>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</si>
  <si>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</si>
  <si>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</si>
  <si>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</si>
  <si>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</si>
  <si>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</si>
  <si>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</si>
  <si>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</si>
  <si>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</si>
  <si>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</si>
  <si>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</si>
  <si>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</si>
  <si>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</si>
  <si>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</si>
  <si>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</si>
  <si>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</si>
  <si>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</si>
  <si>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</si>
  <si>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</si>
  <si>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</si>
  <si>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</si>
  <si>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</si>
  <si>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</si>
  <si>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</si>
  <si>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</si>
  <si>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</si>
  <si>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</si>
  <si>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</si>
  <si>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</si>
  <si>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</si>
  <si>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</si>
  <si>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</si>
  <si>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</si>
  <si>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</si>
  <si>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</si>
  <si>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</si>
  <si>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</si>
  <si>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</si>
  <si>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</si>
  <si>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</si>
  <si>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</si>
  <si>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</si>
  <si>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</si>
  <si>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</si>
  <si>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</si>
  <si>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</si>
  <si>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</si>
  <si>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</si>
  <si>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</si>
  <si>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</si>
  <si>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</si>
  <si>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</si>
  <si>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</si>
  <si>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</si>
  <si>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</si>
  <si>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</si>
  <si>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</si>
  <si>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</si>
  <si>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</si>
  <si>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</si>
  <si>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</si>
  <si>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</si>
  <si>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</si>
  <si>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</si>
  <si>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</si>
  <si>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</si>
  <si>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</si>
  <si>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</si>
  <si>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</si>
  <si>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</si>
  <si>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</si>
  <si>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</si>
  <si>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</si>
  <si>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</si>
  <si>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</si>
  <si>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</si>
  <si>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</si>
  <si>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</si>
  <si>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</si>
  <si>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</si>
  <si>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</si>
  <si>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</si>
  <si>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</si>
  <si>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</si>
  <si>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</si>
  <si>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</si>
  <si>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</si>
  <si>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</si>
  <si>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</si>
  <si>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</si>
  <si>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</si>
  <si>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</si>
  <si>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</si>
  <si>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</si>
  <si>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</si>
  <si>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</si>
  <si>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</si>
  <si>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</si>
  <si>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</si>
  <si>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</si>
  <si>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</si>
  <si>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</si>
  <si>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</si>
  <si>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</si>
  <si>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</si>
  <si>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</si>
  <si>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</si>
  <si>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</si>
  <si>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</si>
  <si>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</si>
  <si>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</si>
  <si>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</si>
  <si>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</si>
  <si>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</si>
  <si>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</si>
  <si>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</si>
  <si>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</si>
  <si>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</si>
  <si>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</si>
  <si>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</si>
  <si>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</si>
  <si>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</si>
  <si>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</si>
  <si>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</si>
  <si>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</si>
  <si>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</si>
  <si>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</si>
  <si>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</si>
  <si>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</si>
  <si>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</si>
  <si>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</si>
  <si>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</si>
  <si>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</si>
  <si>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</si>
  <si>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</si>
  <si>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</si>
  <si>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</si>
  <si>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</si>
  <si>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</si>
  <si>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</si>
  <si>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</si>
  <si>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</si>
  <si>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</si>
  <si>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</si>
  <si>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</si>
  <si>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</si>
  <si>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</si>
  <si>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</si>
  <si>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</si>
  <si>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</si>
  <si>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</si>
  <si>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</si>
  <si>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</si>
  <si>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</si>
  <si>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</si>
  <si>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</si>
  <si>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</si>
  <si>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</si>
  <si>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</si>
  <si>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</si>
  <si>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</si>
  <si>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</si>
  <si>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</si>
  <si>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</si>
  <si>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</si>
  <si>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</si>
  <si>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</si>
  <si>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</si>
  <si>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</si>
  <si>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</si>
  <si>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</si>
  <si>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</si>
  <si>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</si>
  <si>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</si>
  <si>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</si>
  <si>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</si>
  <si>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</si>
  <si>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</si>
  <si>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</si>
  <si>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</si>
  <si>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</si>
  <si>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</si>
  <si>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</si>
  <si>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</si>
  <si>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</si>
  <si>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</si>
  <si>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</si>
  <si>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</si>
  <si>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</si>
  <si>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</si>
  <si>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</si>
  <si>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</si>
  <si>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</si>
  <si>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</si>
  <si>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</si>
  <si>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</si>
  <si>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</si>
  <si>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</si>
  <si>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</si>
  <si>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</si>
  <si>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</si>
  <si>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</si>
  <si>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</si>
  <si>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</si>
  <si>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</si>
  <si>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</si>
  <si>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</si>
  <si>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</si>
  <si>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</si>
  <si>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</si>
  <si>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</si>
  <si>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</si>
  <si>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</si>
  <si>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</si>
  <si>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</si>
  <si>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</si>
  <si>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</si>
  <si>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</si>
  <si>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</si>
  <si>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</si>
  <si>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</si>
  <si>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</si>
  <si>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</si>
  <si>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</si>
  <si>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</si>
  <si>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</si>
  <si>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</si>
  <si>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</si>
  <si>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</si>
  <si>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</si>
  <si>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</si>
  <si>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</si>
  <si>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</si>
  <si>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</si>
  <si>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</si>
  <si>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</si>
  <si>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</si>
  <si>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</si>
  <si>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</si>
  <si>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</si>
  <si>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</si>
  <si>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</si>
  <si>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</si>
  <si>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</si>
  <si>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</si>
  <si>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</si>
  <si>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</si>
  <si>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</si>
  <si>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</si>
  <si>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</si>
  <si>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</si>
  <si>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</si>
  <si>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</si>
  <si>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</si>
  <si>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</si>
  <si>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</si>
  <si>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</si>
  <si>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</si>
  <si>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</si>
  <si>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</si>
  <si>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</si>
  <si>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</si>
  <si>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</si>
  <si>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</si>
  <si>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</si>
  <si>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</si>
  <si>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</si>
  <si>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</si>
  <si>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</si>
  <si>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</si>
  <si>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</si>
  <si>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</si>
  <si>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</si>
  <si>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</si>
  <si>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</si>
  <si>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</si>
  <si>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</si>
  <si>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</si>
  <si>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</si>
  <si>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</si>
  <si>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</si>
  <si>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</si>
  <si>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</si>
  <si>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</si>
  <si>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</si>
  <si>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</si>
  <si>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</si>
  <si>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</si>
  <si>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</si>
  <si>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</si>
  <si>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</si>
  <si>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</si>
  <si>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</si>
  <si>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</si>
  <si>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</si>
  <si>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</si>
  <si>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</si>
  <si>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</si>
  <si>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</si>
  <si>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</si>
  <si>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</si>
  <si>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</si>
  <si>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</si>
  <si>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</si>
  <si>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</si>
  <si>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</si>
  <si>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</si>
  <si>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</si>
  <si>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</si>
  <si>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</si>
  <si>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</si>
  <si>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</si>
  <si>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</si>
  <si>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</si>
  <si>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</si>
  <si>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</si>
  <si>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</si>
  <si>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</si>
  <si>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</si>
  <si>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</si>
  <si>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</si>
  <si>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</si>
  <si>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</si>
  <si>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</si>
  <si>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</si>
  <si>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</si>
  <si>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</si>
  <si>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</si>
  <si>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</si>
  <si>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</si>
  <si>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</si>
  <si>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</si>
  <si>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</si>
  <si>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</si>
  <si>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</si>
  <si>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</si>
  <si>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</si>
  <si>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</si>
  <si>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</si>
  <si>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</si>
  <si>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</si>
  <si>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</si>
  <si>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</si>
  <si>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</si>
  <si>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</si>
  <si>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</si>
  <si>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</si>
  <si>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</si>
  <si>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</si>
  <si>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</si>
  <si>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</si>
  <si>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</si>
  <si>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</si>
  <si>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</si>
  <si>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</si>
  <si>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</si>
  <si>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</si>
  <si>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</si>
  <si>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</si>
  <si>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</si>
  <si>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</si>
  <si>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</si>
  <si>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</si>
  <si>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</si>
  <si>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</si>
  <si>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</si>
  <si>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</si>
  <si>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</si>
  <si>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</si>
  <si>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</si>
  <si>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</si>
  <si>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</si>
  <si>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</si>
  <si>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</si>
  <si>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</si>
  <si>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</si>
  <si>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</si>
  <si>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</si>
  <si>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</si>
  <si>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</si>
  <si>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</si>
  <si>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</si>
  <si>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</si>
  <si>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</si>
  <si>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</si>
  <si>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</si>
  <si>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</si>
  <si>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</si>
  <si>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</si>
  <si>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</si>
  <si>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</si>
  <si>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</si>
  <si>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</si>
  <si>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</si>
  <si>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</si>
  <si>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</si>
  <si>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</si>
  <si>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</si>
  <si>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</si>
  <si>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</si>
  <si>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</si>
  <si>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</si>
  <si>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</si>
  <si>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</si>
  <si>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</si>
  <si>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</si>
  <si>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</si>
  <si>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</si>
  <si>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</si>
  <si>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</si>
  <si>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</si>
  <si>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</si>
  <si>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</si>
  <si>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</si>
  <si>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</si>
  <si>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</si>
  <si>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</si>
  <si>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</si>
  <si>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</si>
  <si>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</si>
  <si>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</si>
  <si>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</si>
  <si>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</si>
  <si>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</si>
  <si>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</si>
  <si>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</si>
  <si>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</si>
  <si>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</si>
  <si>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</si>
  <si>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</si>
  <si>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</si>
  <si>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</si>
  <si>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</si>
  <si>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</si>
  <si>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</si>
  <si>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</si>
  <si>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</si>
  <si>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</si>
  <si>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</si>
  <si>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</si>
  <si>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</si>
  <si>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</si>
  <si>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</si>
  <si>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</si>
  <si>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</si>
  <si>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</si>
  <si>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</si>
  <si>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</si>
  <si>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</si>
  <si>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</si>
  <si>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</si>
  <si>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</si>
  <si>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</si>
  <si>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</si>
  <si>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</si>
  <si>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</si>
  <si>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</si>
  <si>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</si>
  <si>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</si>
  <si>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</si>
  <si>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</si>
  <si>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</si>
  <si>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</si>
  <si>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</si>
  <si>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</si>
  <si>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</si>
  <si>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</si>
  <si>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</si>
  <si>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</si>
  <si>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</si>
  <si>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</si>
  <si>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</si>
  <si>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</si>
  <si>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</si>
  <si>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</si>
  <si>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</si>
  <si>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</si>
  <si>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</si>
  <si>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</si>
  <si>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</si>
  <si>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</si>
  <si>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</si>
  <si>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</si>
  <si>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</si>
  <si>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</si>
  <si>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</si>
  <si>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</si>
  <si>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</si>
  <si>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</si>
  <si>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</si>
  <si>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</si>
  <si>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</si>
  <si>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</si>
  <si>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</si>
  <si>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</si>
  <si>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</si>
  <si>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</si>
  <si>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</si>
  <si>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</si>
  <si>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</si>
  <si>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</si>
  <si>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</si>
  <si>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</si>
  <si>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</si>
  <si>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</si>
  <si>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</si>
  <si>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</si>
  <si>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</si>
  <si>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</si>
  <si>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</si>
  <si>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</si>
  <si>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</si>
  <si>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</si>
  <si>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</si>
  <si>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</si>
  <si>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</si>
  <si>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</si>
  <si>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</si>
  <si>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</si>
  <si>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</si>
  <si>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</si>
  <si>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</si>
  <si>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</si>
  <si>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</si>
  <si>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</si>
  <si>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</si>
  <si>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</si>
  <si>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</si>
  <si>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</si>
  <si>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</si>
  <si>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</si>
  <si>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</si>
  <si>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</si>
  <si>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</si>
  <si>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</si>
  <si>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</si>
  <si>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</si>
  <si>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</si>
  <si>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</si>
  <si>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</si>
  <si>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</si>
  <si>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</si>
  <si>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</si>
  <si>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</si>
  <si>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</si>
  <si>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</si>
  <si>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</si>
  <si>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</si>
  <si>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</si>
  <si>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</si>
  <si>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</si>
  <si>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</si>
  <si>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</si>
  <si>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</si>
  <si>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</si>
  <si>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</si>
  <si>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</si>
  <si>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</si>
  <si>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</si>
  <si>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</si>
  <si>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</si>
  <si>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</si>
  <si>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</si>
  <si>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</si>
  <si>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</si>
  <si>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</si>
  <si>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</si>
  <si>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</si>
  <si>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</si>
  <si>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</si>
  <si>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</si>
  <si>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</si>
  <si>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</si>
  <si>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</si>
  <si>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</si>
  <si>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</si>
  <si>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</si>
  <si>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</si>
  <si>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</si>
  <si>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</si>
  <si>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</si>
  <si>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</si>
  <si>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</si>
  <si>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</si>
  <si>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</si>
  <si>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</si>
  <si>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</si>
  <si>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</si>
  <si>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</si>
  <si>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</si>
  <si>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</si>
  <si>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</si>
  <si>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</si>
  <si>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</si>
  <si>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</si>
  <si>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</si>
  <si>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</si>
  <si>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</si>
  <si>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</si>
  <si>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</si>
  <si>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</si>
  <si>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</si>
  <si>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</si>
  <si>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</si>
  <si>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</si>
  <si>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</si>
  <si>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</si>
  <si>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</si>
  <si>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</si>
  <si>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</si>
  <si>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</si>
  <si>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</si>
  <si>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</si>
  <si>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</si>
  <si>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</si>
  <si>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</si>
  <si>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</si>
  <si>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</si>
  <si>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</si>
  <si>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</si>
  <si>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</si>
  <si>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</si>
  <si>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</si>
  <si>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</si>
  <si>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</si>
  <si>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</si>
  <si>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</si>
  <si>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</si>
  <si>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</si>
  <si>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</si>
  <si>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</si>
  <si>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</si>
  <si>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</si>
  <si>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</si>
  <si>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</si>
  <si>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</si>
  <si>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</si>
  <si>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</si>
  <si>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</si>
  <si>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</si>
  <si>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</si>
  <si>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</si>
  <si>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</si>
  <si>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</si>
  <si>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</si>
  <si>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</si>
  <si>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</si>
  <si>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</si>
  <si>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</si>
  <si>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</si>
  <si>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</si>
  <si>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</si>
  <si>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</si>
  <si>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</si>
  <si>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</si>
  <si>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</si>
  <si>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</si>
  <si>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</si>
  <si>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</si>
  <si>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</si>
  <si>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</si>
  <si>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</si>
  <si>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</si>
  <si>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</si>
  <si>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</si>
  <si>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</si>
  <si>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</si>
  <si>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</si>
  <si>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</si>
  <si>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</si>
  <si>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</si>
  <si>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</si>
  <si>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</si>
  <si>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</si>
  <si>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</si>
  <si>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</si>
  <si>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</si>
  <si>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</si>
  <si>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</si>
  <si>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</si>
  <si>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</si>
  <si>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</si>
  <si>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</si>
  <si>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</si>
  <si>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</si>
  <si>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</si>
  <si>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</si>
  <si>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</si>
  <si>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</si>
  <si>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</si>
  <si>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</si>
  <si>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</si>
  <si>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</si>
  <si>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</si>
  <si>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</si>
  <si>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</si>
  <si>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</si>
  <si>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</si>
  <si>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</si>
  <si>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</si>
  <si>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</si>
  <si>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</si>
  <si>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</si>
  <si>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</si>
  <si>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</si>
  <si>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</si>
  <si>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</si>
  <si>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</si>
  <si>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</si>
  <si>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</si>
  <si>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</si>
  <si>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</si>
  <si>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</si>
  <si>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</si>
  <si>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</si>
  <si>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</si>
  <si>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</si>
  <si>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</si>
  <si>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</si>
  <si>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</si>
  <si>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</si>
  <si>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</si>
  <si>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</si>
  <si>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</si>
  <si>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</si>
  <si>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</si>
  <si>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</si>
  <si>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</si>
  <si>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</si>
  <si>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</si>
  <si>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</si>
  <si>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</si>
  <si>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</si>
  <si>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</si>
  <si>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</si>
  <si>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</si>
  <si>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</si>
  <si>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</si>
  <si>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</si>
  <si>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</si>
  <si>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</si>
  <si>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</si>
  <si>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</si>
  <si>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</si>
  <si>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</si>
  <si>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</si>
  <si>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</si>
  <si>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</si>
  <si>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</si>
  <si>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</si>
  <si>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</si>
  <si>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</si>
  <si>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</si>
  <si>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</si>
  <si>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</si>
  <si>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</si>
  <si>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</si>
  <si>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</si>
  <si>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</si>
  <si>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</si>
  <si>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</si>
  <si>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</si>
  <si>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</si>
  <si>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</si>
  <si>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</si>
  <si>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</si>
  <si>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</si>
  <si>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</si>
  <si>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</si>
  <si>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</si>
  <si>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</si>
  <si>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</si>
  <si>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</si>
  <si>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</si>
  <si>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</si>
  <si>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</si>
  <si>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</si>
  <si>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</si>
  <si>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</si>
  <si>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</si>
  <si>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</si>
  <si>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</si>
  <si>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</si>
  <si>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</si>
  <si>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</si>
  <si>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</si>
  <si>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</si>
  <si>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</si>
  <si>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</si>
  <si>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</si>
  <si>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</si>
  <si>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</si>
  <si>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</si>
  <si>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</si>
  <si>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</si>
  <si>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</si>
  <si>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</si>
  <si>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</si>
  <si>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</si>
  <si>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</si>
  <si>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</si>
  <si>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</si>
  <si>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</si>
  <si>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</si>
  <si>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</si>
  <si>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</si>
  <si>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</si>
  <si>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</si>
  <si>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</si>
  <si>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</si>
  <si>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</si>
  <si>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</si>
  <si>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</si>
  <si>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</si>
  <si>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</si>
  <si>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</si>
  <si>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</si>
  <si>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</si>
  <si>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</si>
  <si>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</si>
  <si>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</si>
  <si>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</si>
  <si>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</si>
  <si>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</si>
  <si>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</si>
  <si>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</si>
  <si>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</si>
  <si>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</si>
  <si>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</si>
  <si>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</si>
  <si>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</si>
  <si>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</si>
  <si>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</si>
  <si>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</si>
  <si>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</si>
  <si>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</si>
  <si>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</si>
  <si>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</si>
  <si>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</si>
  <si>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</si>
  <si>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</si>
  <si>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</si>
  <si>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</si>
  <si>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</si>
  <si>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</si>
  <si>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</si>
  <si>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</si>
  <si>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</si>
  <si>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</si>
  <si>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</si>
  <si>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</si>
  <si>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</si>
  <si>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</si>
  <si>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</si>
  <si>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</si>
  <si>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</si>
  <si>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</si>
  <si>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</si>
  <si>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</si>
  <si>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</si>
  <si>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</si>
  <si>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</si>
  <si>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</si>
  <si>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</si>
  <si>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</si>
  <si>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</si>
  <si>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</si>
  <si>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</si>
  <si>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</si>
  <si>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</si>
  <si>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</si>
  <si>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</si>
  <si>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</si>
  <si>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</si>
  <si>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</si>
  <si>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</si>
  <si>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</si>
  <si>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</si>
  <si>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</si>
  <si>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</si>
  <si>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</si>
  <si>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</si>
  <si>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</si>
  <si>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</si>
  <si>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</si>
  <si>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</si>
  <si>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</si>
  <si>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</si>
  <si>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</si>
  <si>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</si>
  <si>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</si>
  <si>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</si>
  <si>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</si>
  <si>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</si>
  <si>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</si>
  <si>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</si>
  <si>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</si>
  <si>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</si>
  <si>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</si>
  <si>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</si>
  <si>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</si>
  <si>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</si>
  <si>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</si>
  <si>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</si>
  <si>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</si>
  <si>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</si>
  <si>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</si>
  <si>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</si>
  <si>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</si>
  <si>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</si>
  <si>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</si>
  <si>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</si>
  <si>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</si>
  <si>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</si>
  <si>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</si>
  <si>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</si>
  <si>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</si>
  <si>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</si>
  <si>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</si>
  <si>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</si>
  <si>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</si>
  <si>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</si>
  <si>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</si>
  <si>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</si>
  <si>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</si>
  <si>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</si>
  <si>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</si>
  <si>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</si>
  <si>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</si>
  <si>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</si>
  <si>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</si>
  <si>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</si>
  <si>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</si>
  <si>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</si>
  <si>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</si>
  <si>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</si>
  <si>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</si>
  <si>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</si>
  <si>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</si>
  <si>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</si>
  <si>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</si>
  <si>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</si>
  <si>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</si>
  <si>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</si>
  <si>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</si>
  <si>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</si>
  <si>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</si>
  <si>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</si>
  <si>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</si>
  <si>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</si>
  <si>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</si>
  <si>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</si>
  <si>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</si>
  <si>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</si>
  <si>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</si>
  <si>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</si>
  <si>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</si>
  <si>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</si>
  <si>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</si>
  <si>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</si>
  <si>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</si>
  <si>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</si>
  <si>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</si>
  <si>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</si>
  <si>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</si>
  <si>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</si>
  <si>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</si>
  <si>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</si>
  <si>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</si>
  <si>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</si>
  <si>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</si>
  <si>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</si>
  <si>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</si>
  <si>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</si>
  <si>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</si>
  <si>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</si>
  <si>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</si>
  <si>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</si>
  <si>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</si>
  <si>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</si>
  <si>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</si>
  <si>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</si>
  <si>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</si>
  <si>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</si>
  <si>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</si>
  <si>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</si>
  <si>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</si>
  <si>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</si>
  <si>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</si>
  <si>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</si>
  <si>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</si>
  <si>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</si>
  <si>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</si>
  <si>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</si>
  <si>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</si>
  <si>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</si>
  <si>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</si>
  <si>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</si>
  <si>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</si>
  <si>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</si>
  <si>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</si>
  <si>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</si>
  <si>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</si>
  <si>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</si>
  <si>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</si>
  <si>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</si>
  <si>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</si>
  <si>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</si>
  <si>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</si>
  <si>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</si>
  <si>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</si>
  <si>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</si>
  <si>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</si>
  <si>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</si>
  <si>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</si>
  <si>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</si>
  <si>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</si>
  <si>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</si>
  <si>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</si>
  <si>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</si>
  <si>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</si>
  <si>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</si>
  <si>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</si>
  <si>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</si>
  <si>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</si>
  <si>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</si>
  <si>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</si>
  <si>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</si>
  <si>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</si>
  <si>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</si>
  <si>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</si>
  <si>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</si>
  <si>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</si>
  <si>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</si>
  <si>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</si>
  <si>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</si>
  <si>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</si>
  <si>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</si>
  <si>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</si>
  <si>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</si>
  <si>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</si>
  <si>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</si>
  <si>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</si>
  <si>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</si>
  <si>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</si>
  <si>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</si>
  <si>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</si>
  <si>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</si>
  <si>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</si>
  <si>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</si>
  <si>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</si>
  <si>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</si>
  <si>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</si>
  <si>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</si>
  <si>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</si>
  <si>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</si>
  <si>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</si>
  <si>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</si>
  <si>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</si>
  <si>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</si>
  <si>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</si>
  <si>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</si>
  <si>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</si>
  <si>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</si>
  <si>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</si>
  <si>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</si>
  <si>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</si>
  <si>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</si>
  <si>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</si>
  <si>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</si>
  <si>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</si>
  <si>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</si>
  <si>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</si>
  <si>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</si>
  <si>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</si>
  <si>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</si>
  <si>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</si>
  <si>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</si>
  <si>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</si>
  <si>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</si>
  <si>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</si>
  <si>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</si>
  <si>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</si>
  <si>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</si>
  <si>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</si>
  <si>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</si>
  <si>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</si>
  <si>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</si>
  <si>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</si>
  <si>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</si>
  <si>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</si>
  <si>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</si>
  <si>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</si>
  <si>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</si>
  <si>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</si>
  <si>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</si>
  <si>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</si>
  <si>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</si>
  <si>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</si>
  <si>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</si>
  <si>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</si>
  <si>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</si>
  <si>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</si>
  <si>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</si>
  <si>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</si>
  <si>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</si>
  <si>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</si>
  <si>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</si>
  <si>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</si>
  <si>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</si>
  <si>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</si>
  <si>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</si>
  <si>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</si>
  <si>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</si>
  <si>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</si>
  <si>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</si>
  <si>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</si>
  <si>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</si>
  <si>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</si>
  <si>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</si>
  <si>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</si>
  <si>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</si>
  <si>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</si>
  <si>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</si>
  <si>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</si>
  <si>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</si>
  <si>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</si>
  <si>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</si>
  <si>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</si>
  <si>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</si>
  <si>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</si>
  <si>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</si>
  <si>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</si>
  <si>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</si>
  <si>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</si>
  <si>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</si>
  <si>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</si>
  <si>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</si>
  <si>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</si>
  <si>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</si>
  <si>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</si>
  <si>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</si>
  <si>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</si>
  <si>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</si>
  <si>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</si>
  <si>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</si>
  <si>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</si>
  <si>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</si>
  <si>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</si>
  <si>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</si>
  <si>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</si>
  <si>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</si>
  <si>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</si>
  <si>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</si>
  <si>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</si>
  <si>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</si>
  <si>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</si>
  <si>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</si>
  <si>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</si>
  <si>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</si>
  <si>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</si>
  <si>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</si>
  <si>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</si>
  <si>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</si>
  <si>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</si>
  <si>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</si>
  <si>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</si>
  <si>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</si>
  <si>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</si>
  <si>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</si>
  <si>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</si>
  <si>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</si>
  <si>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</si>
  <si>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</si>
  <si>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</si>
  <si>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</si>
  <si>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</si>
  <si>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</si>
  <si>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</si>
  <si>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</si>
  <si>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</si>
  <si>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</si>
  <si>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</si>
  <si>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</si>
  <si>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</si>
  <si>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</si>
  <si>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</si>
  <si>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</si>
  <si>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</si>
  <si>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</si>
  <si>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</si>
  <si>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</si>
  <si>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</si>
  <si>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</si>
  <si>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</si>
  <si>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</si>
  <si>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</si>
  <si>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</si>
  <si>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</si>
  <si>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</si>
  <si>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</si>
  <si>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</si>
  <si>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</si>
  <si>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</si>
  <si>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</si>
  <si>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</si>
  <si>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</si>
  <si>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</si>
  <si>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</si>
  <si>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</si>
  <si>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</si>
  <si>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</si>
  <si>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</si>
  <si>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</si>
  <si>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</si>
  <si>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</si>
  <si>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</si>
  <si>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</si>
  <si>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</si>
  <si>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</si>
  <si>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</si>
  <si>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</si>
  <si>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</si>
  <si>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</si>
  <si>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</si>
  <si>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</si>
  <si>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</si>
  <si>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</si>
  <si>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</si>
  <si>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</si>
  <si>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</si>
  <si>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</si>
  <si>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</si>
  <si>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</si>
  <si>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</si>
  <si>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</si>
  <si>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</si>
  <si>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</si>
  <si>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</si>
  <si>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</si>
  <si>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</si>
  <si>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</si>
  <si>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</si>
  <si>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</si>
  <si>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</si>
  <si>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</si>
  <si>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</si>
  <si>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</si>
  <si>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</si>
  <si>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</si>
  <si>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</si>
  <si>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</si>
  <si>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</si>
  <si>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</si>
  <si>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</si>
  <si>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</si>
  <si>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</si>
  <si>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</si>
  <si>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</si>
  <si>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</si>
  <si>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</si>
  <si>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</si>
  <si>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</si>
  <si>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</si>
  <si>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</si>
  <si>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</si>
  <si>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</si>
  <si>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</si>
  <si>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</si>
  <si>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</si>
  <si>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</si>
  <si>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</si>
  <si>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</si>
  <si>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</si>
  <si>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</si>
  <si>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</si>
  <si>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</si>
  <si>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</si>
  <si>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</si>
  <si>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</si>
  <si>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</si>
  <si>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</si>
  <si>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</si>
  <si>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</si>
  <si>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</si>
  <si>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</si>
  <si>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</si>
  <si>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</si>
  <si>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</si>
  <si>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</si>
  <si>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</si>
  <si>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</si>
  <si>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</si>
  <si>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</si>
  <si>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</si>
  <si>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</si>
  <si>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</si>
  <si>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</si>
  <si>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</si>
  <si>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</si>
  <si>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</si>
  <si>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</si>
  <si>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</si>
  <si>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</si>
  <si>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</si>
  <si>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</si>
  <si>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</si>
  <si>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</si>
  <si>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</si>
  <si>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</si>
  <si>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</si>
  <si>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</si>
  <si>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</si>
  <si>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</si>
  <si>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</si>
  <si>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</si>
  <si>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</si>
  <si>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</si>
  <si>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</si>
  <si>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</si>
  <si>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</si>
  <si>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</si>
  <si>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</si>
  <si>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</si>
  <si>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</si>
  <si>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</si>
  <si>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</si>
  <si>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</si>
  <si>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</si>
  <si>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</si>
  <si>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</si>
  <si>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</si>
  <si>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</si>
  <si>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</si>
  <si>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</si>
  <si>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</si>
  <si>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</si>
  <si>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</si>
  <si>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</si>
  <si>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</si>
  <si>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</si>
  <si>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</si>
  <si>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</si>
  <si>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</si>
  <si>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</si>
  <si>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</si>
  <si>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</si>
  <si>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</si>
  <si>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</si>
  <si>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</si>
  <si>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</si>
  <si>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</si>
  <si>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</si>
  <si>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</si>
  <si>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</si>
  <si>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</si>
  <si>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</si>
  <si>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</si>
  <si>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</si>
  <si>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</si>
  <si>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</si>
  <si>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</si>
  <si>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</si>
  <si>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</si>
  <si>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</si>
  <si>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</si>
  <si>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</si>
  <si>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</si>
  <si>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</si>
  <si>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</si>
  <si>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</si>
  <si>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</si>
  <si>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</si>
  <si>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</si>
  <si>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</si>
  <si>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</si>
  <si>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</si>
  <si>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</si>
  <si>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</si>
  <si>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</si>
  <si>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</si>
  <si>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</si>
  <si>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</si>
  <si>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</si>
  <si>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</si>
  <si>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</si>
  <si>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</si>
  <si>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</si>
  <si>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</si>
  <si>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</si>
  <si>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</si>
  <si>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</si>
  <si>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</si>
  <si>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</si>
  <si>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</si>
  <si>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</si>
  <si>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</si>
  <si>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</si>
  <si>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</si>
  <si>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</si>
  <si>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</si>
  <si>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</si>
  <si>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</si>
  <si>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</si>
  <si>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</si>
  <si>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</si>
  <si>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</si>
  <si>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</si>
  <si>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</si>
  <si>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</si>
  <si>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</si>
  <si>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</si>
  <si>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</si>
  <si>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</si>
  <si>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</si>
  <si>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</si>
  <si>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</si>
  <si>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</si>
  <si>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</si>
  <si>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</si>
  <si>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</si>
  <si>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</si>
  <si>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</si>
  <si>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</si>
  <si>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</si>
  <si>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</si>
  <si>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</si>
  <si>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</si>
  <si>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</si>
  <si>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</si>
  <si>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</si>
  <si>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</si>
  <si>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</si>
  <si>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</si>
  <si>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</si>
  <si>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</si>
  <si>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</si>
  <si>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</si>
  <si>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</si>
  <si>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</si>
  <si>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</si>
  <si>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</si>
  <si>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</si>
  <si>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</si>
  <si>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</si>
  <si>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</si>
  <si>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</si>
  <si>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</si>
  <si>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</si>
  <si>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</si>
  <si>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</si>
  <si>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</si>
  <si>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</si>
  <si>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</si>
  <si>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</si>
  <si>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</si>
  <si>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</si>
  <si>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</si>
  <si>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</si>
  <si>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</si>
  <si>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</si>
  <si>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</si>
  <si>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</si>
  <si>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</si>
  <si>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</si>
  <si>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</si>
  <si>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</si>
  <si>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</si>
  <si>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</si>
  <si>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</si>
  <si>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</si>
  <si>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</si>
  <si>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</si>
  <si>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</si>
  <si>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</si>
  <si>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</si>
  <si>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</si>
  <si>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</si>
  <si>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</si>
  <si>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</si>
  <si>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</si>
  <si>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</si>
  <si>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</si>
  <si>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</si>
  <si>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</si>
  <si>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</si>
  <si>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</si>
  <si>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</si>
  <si>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</si>
  <si>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</si>
  <si>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</si>
  <si>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</si>
  <si>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</si>
  <si>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</si>
  <si>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</si>
  <si>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</si>
  <si>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</si>
  <si>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</si>
  <si>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</si>
  <si>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</si>
  <si>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</si>
  <si>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</si>
  <si>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</si>
  <si>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</si>
  <si>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</si>
  <si>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</si>
  <si>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</si>
  <si>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</si>
  <si>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</si>
  <si>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</si>
  <si>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</si>
  <si>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</si>
  <si>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</si>
  <si>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</si>
  <si>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</si>
  <si>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</si>
  <si>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</si>
  <si>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</si>
  <si>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</si>
  <si>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</si>
  <si>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</si>
  <si>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</si>
  <si>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</si>
  <si>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</si>
  <si>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</si>
  <si>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</si>
  <si>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</si>
  <si>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</si>
  <si>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</si>
  <si>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</si>
  <si>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</si>
  <si>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</si>
  <si>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</si>
  <si>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</si>
  <si>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</si>
  <si>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</si>
  <si>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</si>
  <si>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</si>
  <si>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</si>
  <si>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</si>
  <si>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</si>
  <si>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</si>
  <si>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</si>
  <si>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</si>
  <si>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</si>
  <si>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</si>
  <si>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</si>
  <si>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</si>
  <si>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</si>
  <si>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</si>
  <si>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</si>
  <si>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</si>
  <si>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</si>
  <si>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</si>
  <si>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</si>
  <si>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</si>
  <si>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</si>
  <si>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</si>
  <si>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</si>
  <si>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</si>
  <si>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</si>
  <si>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</si>
  <si>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</si>
  <si>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</si>
  <si>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</si>
  <si>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</si>
  <si>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</si>
  <si>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</si>
  <si>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</si>
  <si>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</si>
  <si>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</si>
  <si>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</si>
  <si>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</si>
  <si>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</si>
  <si>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</si>
  <si>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</si>
  <si>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</si>
  <si>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</si>
  <si>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</si>
  <si>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</si>
  <si>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</si>
  <si>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</si>
  <si>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</si>
  <si>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</si>
  <si>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</si>
  <si>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</si>
  <si>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</si>
  <si>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</si>
  <si>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</si>
  <si>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</si>
  <si>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</si>
  <si>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</si>
  <si>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</si>
  <si>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</si>
  <si>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</si>
  <si>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</si>
  <si>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</si>
  <si>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</si>
  <si>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</si>
  <si>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</si>
  <si>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</si>
  <si>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</si>
  <si>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</si>
  <si>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</si>
  <si>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</si>
  <si>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</si>
  <si>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</si>
  <si>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</si>
  <si>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</si>
  <si>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</si>
  <si>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</si>
  <si>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</si>
  <si>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</si>
  <si>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</si>
  <si>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</si>
  <si>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</si>
  <si>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</si>
  <si>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</si>
  <si>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</si>
  <si>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</si>
  <si>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</si>
  <si>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</si>
  <si>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</si>
  <si>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</si>
  <si>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</si>
  <si>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</si>
  <si>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</si>
  <si>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</si>
  <si>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</si>
  <si>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</si>
  <si>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</si>
  <si>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</si>
  <si>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</si>
  <si>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</si>
  <si>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</si>
  <si>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</si>
  <si>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</si>
  <si>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</si>
  <si>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</si>
  <si>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</si>
  <si>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</si>
  <si>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</si>
  <si>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</si>
  <si>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</si>
  <si>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</si>
  <si>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</si>
  <si>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</si>
  <si>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</si>
  <si>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</si>
  <si>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</si>
  <si>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</si>
  <si>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</si>
  <si>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</si>
  <si>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</si>
  <si>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</si>
  <si>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</si>
  <si>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</si>
  <si>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</si>
  <si>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</si>
  <si>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</si>
  <si>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</si>
  <si>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</si>
  <si>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</si>
  <si>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</si>
  <si>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</si>
  <si>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</si>
  <si>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</si>
  <si>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</si>
  <si>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</si>
  <si>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</si>
  <si>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</si>
  <si>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</si>
  <si>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</si>
  <si>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</si>
  <si>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</si>
  <si>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</si>
  <si>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</si>
  <si>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</si>
  <si>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</si>
  <si>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</si>
  <si>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</si>
  <si>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</si>
  <si>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</si>
  <si>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</si>
  <si>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</si>
  <si>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</si>
  <si>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</si>
  <si>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</si>
  <si>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</si>
  <si>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</si>
  <si>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</si>
  <si>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</si>
  <si>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</si>
  <si>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</si>
  <si>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</si>
  <si>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</si>
  <si>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</si>
  <si>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</si>
  <si>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</si>
  <si>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</si>
  <si>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</si>
  <si>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</si>
  <si>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</si>
  <si>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</si>
  <si>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</si>
  <si>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</si>
  <si>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</si>
  <si>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</si>
  <si>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</si>
  <si>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</si>
  <si>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</si>
  <si>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</si>
  <si>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</si>
  <si>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</si>
  <si>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</si>
  <si>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</si>
  <si>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</si>
  <si>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</si>
  <si>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</si>
  <si>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</si>
  <si>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</si>
  <si>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</si>
  <si>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</si>
  <si>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</si>
  <si>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</si>
  <si>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</si>
  <si>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</si>
  <si>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</si>
  <si>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</si>
  <si>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</si>
  <si>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</si>
  <si>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</si>
  <si>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</si>
  <si>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</si>
  <si>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</si>
  <si>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</si>
  <si>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</si>
  <si>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</si>
  <si>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</si>
  <si>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</si>
  <si>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</si>
  <si>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</si>
  <si>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</si>
  <si>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</si>
  <si>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</si>
  <si>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</si>
  <si>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</si>
  <si>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</si>
  <si>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</si>
  <si>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</si>
  <si>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</si>
  <si>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</si>
  <si>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</si>
  <si>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</si>
  <si>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</si>
  <si>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</si>
  <si>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</si>
  <si>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</si>
  <si>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</si>
  <si>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</si>
  <si>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</si>
  <si>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</si>
  <si>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</si>
  <si>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</si>
  <si>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</si>
  <si>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</si>
  <si>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</si>
  <si>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</si>
  <si>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</si>
  <si>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</si>
  <si>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</si>
  <si>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</si>
  <si>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</si>
  <si>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</si>
  <si>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</si>
  <si>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</si>
  <si>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</si>
  <si>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</si>
  <si>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</si>
  <si>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</si>
  <si>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</si>
  <si>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</si>
  <si>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</si>
  <si>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</si>
  <si>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</si>
  <si>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</si>
  <si>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</si>
  <si>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</si>
  <si>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</si>
  <si>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</si>
  <si>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</si>
  <si>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</si>
  <si>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</si>
  <si>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</si>
  <si>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</si>
  <si>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</si>
  <si>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</si>
  <si>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</si>
  <si>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</si>
  <si>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</si>
  <si>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</si>
  <si>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</si>
  <si>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</si>
  <si>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</si>
  <si>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</si>
  <si>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</si>
  <si>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</si>
  <si>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</si>
  <si>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</si>
  <si>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</si>
  <si>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</si>
  <si>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</si>
  <si>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</si>
  <si>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</si>
  <si>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</si>
  <si>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</si>
  <si>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</si>
  <si>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</si>
  <si>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</si>
  <si>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</si>
  <si>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</si>
  <si>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</si>
  <si>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</si>
  <si>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</si>
  <si>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</si>
  <si>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</si>
  <si>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</si>
  <si>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</si>
  <si>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</si>
  <si>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</si>
  <si>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</si>
  <si>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</si>
  <si>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</si>
  <si>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</si>
  <si>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</si>
  <si>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</si>
  <si>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</si>
  <si>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</si>
  <si>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</si>
  <si>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</si>
  <si>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</si>
  <si>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</si>
  <si>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</si>
  <si>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</si>
  <si>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</si>
  <si>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</si>
  <si>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</si>
  <si>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</si>
  <si>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</si>
  <si>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</si>
  <si>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</si>
  <si>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</si>
  <si>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</si>
  <si>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</si>
  <si>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</si>
  <si>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</si>
  <si>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</si>
  <si>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</si>
  <si>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</si>
  <si>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</si>
  <si>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</si>
  <si>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</si>
  <si>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</si>
  <si>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</si>
  <si>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</si>
  <si>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</si>
  <si>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</si>
  <si>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</si>
  <si>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</si>
  <si>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</si>
  <si>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</si>
  <si>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</si>
  <si>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</si>
  <si>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</si>
  <si>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</si>
  <si>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</si>
  <si>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</si>
  <si>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</si>
  <si>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</si>
  <si>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</si>
  <si>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</si>
  <si>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</si>
  <si>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</si>
  <si>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</si>
  <si>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</si>
  <si>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</si>
  <si>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</si>
  <si>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</si>
  <si>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</si>
  <si>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</si>
  <si>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</si>
  <si>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</si>
  <si>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</si>
  <si>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</si>
  <si>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</si>
  <si>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</si>
  <si>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</si>
  <si>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</si>
  <si>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</si>
  <si>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</si>
  <si>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</si>
  <si>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</si>
  <si>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</si>
  <si>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</si>
  <si>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</si>
  <si>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</si>
  <si>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</si>
  <si>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</si>
  <si>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</si>
  <si>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</si>
  <si>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</si>
  <si>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</si>
  <si>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</si>
  <si>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</si>
  <si>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</si>
  <si>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</si>
  <si>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</si>
  <si>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</si>
  <si>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</si>
  <si>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</si>
  <si>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</si>
  <si>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</si>
  <si>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</si>
  <si>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</si>
  <si>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</si>
  <si>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</si>
  <si>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</si>
  <si>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</si>
  <si>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</si>
  <si>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</si>
  <si>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</si>
  <si>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</si>
  <si>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</si>
  <si>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</si>
  <si>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</si>
  <si>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</si>
  <si>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</si>
  <si>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</si>
  <si>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</si>
  <si>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</si>
  <si>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</si>
  <si>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</si>
  <si>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</si>
  <si>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</si>
  <si>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</si>
  <si>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</si>
  <si>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</si>
  <si>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</si>
  <si>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</si>
  <si>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</si>
  <si>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</si>
  <si>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</si>
  <si>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</si>
  <si>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</si>
  <si>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</si>
  <si>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</si>
  <si>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</si>
  <si>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</si>
  <si>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</si>
  <si>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</si>
  <si>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</si>
  <si>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</si>
  <si>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</si>
  <si>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</si>
  <si>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</si>
  <si>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</si>
  <si>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</si>
  <si>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</si>
  <si>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</si>
  <si>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</si>
  <si>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</si>
  <si>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</si>
  <si>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</si>
  <si>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</si>
  <si>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</si>
  <si>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</si>
  <si>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</si>
  <si>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</si>
  <si>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</si>
  <si>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</si>
  <si>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</si>
  <si>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</si>
  <si>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</si>
  <si>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</si>
  <si>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</si>
  <si>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</si>
  <si>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</si>
  <si>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</si>
  <si>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</si>
  <si>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</si>
  <si>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</si>
  <si>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</si>
  <si>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</si>
  <si>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</si>
  <si>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</si>
  <si>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</si>
  <si>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</si>
  <si>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</si>
  <si>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</si>
  <si>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</si>
  <si>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</si>
  <si>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</si>
  <si>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</si>
  <si>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</si>
  <si>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</si>
  <si>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</si>
  <si>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</si>
  <si>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</si>
  <si>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</si>
  <si>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</si>
  <si>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</si>
  <si>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</si>
  <si>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</si>
  <si>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</si>
  <si>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</si>
  <si>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</si>
  <si>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</si>
  <si>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</si>
  <si>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</si>
  <si>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</si>
  <si>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</si>
  <si>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</si>
  <si>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</si>
  <si>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</si>
  <si>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</si>
  <si>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</si>
  <si>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</si>
  <si>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</si>
  <si>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</si>
  <si>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</si>
  <si>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</si>
  <si>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</si>
  <si>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</si>
  <si>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</si>
  <si>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</si>
  <si>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</si>
  <si>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</si>
  <si>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</si>
  <si>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</si>
  <si>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</si>
  <si>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</si>
  <si>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</si>
  <si>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</si>
  <si>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</si>
  <si>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</si>
  <si>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</si>
  <si>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</si>
  <si>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</si>
  <si>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</si>
  <si>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</si>
  <si>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</si>
  <si>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</si>
  <si>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</si>
  <si>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</si>
  <si>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</si>
  <si>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</si>
  <si>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</si>
  <si>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</si>
  <si>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</si>
  <si>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</si>
  <si>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</si>
  <si>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</si>
  <si>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</si>
  <si>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</si>
  <si>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</si>
  <si>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</si>
  <si>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</si>
  <si>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</si>
  <si>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</si>
  <si>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</si>
  <si>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</si>
  <si>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</si>
  <si>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</si>
  <si>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</si>
  <si>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</si>
  <si>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</si>
  <si>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</si>
  <si>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</si>
  <si>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</si>
  <si>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</si>
  <si>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</si>
  <si>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</si>
  <si>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</si>
  <si>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</si>
  <si>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</si>
  <si>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</si>
  <si>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</si>
  <si>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</si>
  <si>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</si>
  <si>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</si>
  <si>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</si>
  <si>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</si>
  <si>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</si>
  <si>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</si>
  <si>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</si>
  <si>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</si>
  <si>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</si>
  <si>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</si>
  <si>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</si>
  <si>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</si>
  <si>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</si>
  <si>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</si>
  <si>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</si>
  <si>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</si>
  <si>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</si>
  <si>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</si>
  <si>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</si>
  <si>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</si>
  <si>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</si>
  <si>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</si>
  <si>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</si>
  <si>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</si>
  <si>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</si>
  <si>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</si>
  <si>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</si>
  <si>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</si>
  <si>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</si>
  <si>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</si>
  <si>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</si>
  <si>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</si>
  <si>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</si>
  <si>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</si>
  <si>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</si>
  <si>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</si>
  <si>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</si>
  <si>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</si>
  <si>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</si>
  <si>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</si>
  <si>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</si>
  <si>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</si>
  <si>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</si>
  <si>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</si>
  <si>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</si>
  <si>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</si>
  <si>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</si>
  <si>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</si>
  <si>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</si>
  <si>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</si>
  <si>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</si>
  <si>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</si>
  <si>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</si>
  <si>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</si>
  <si>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</si>
  <si>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</si>
  <si>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</si>
  <si>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</si>
  <si>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</si>
  <si>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</si>
  <si>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</si>
  <si>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</si>
  <si>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</si>
  <si>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</si>
  <si>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</si>
  <si>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</si>
  <si>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</si>
  <si>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</si>
  <si>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</si>
  <si>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</si>
  <si>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</si>
  <si>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</si>
  <si>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</si>
  <si>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</si>
  <si>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</si>
  <si>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</si>
  <si>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</si>
  <si>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</si>
  <si>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</si>
  <si>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</si>
  <si>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</si>
  <si>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</si>
  <si>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</si>
  <si>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</si>
  <si>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</si>
  <si>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</si>
  <si>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</si>
  <si>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</si>
  <si>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</si>
  <si>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</si>
  <si>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</si>
  <si>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</si>
  <si>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</si>
  <si>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</si>
  <si>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</si>
  <si>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</si>
  <si>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</si>
  <si>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</si>
  <si>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</si>
  <si>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</si>
  <si>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</si>
  <si>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</si>
  <si>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</si>
  <si>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</si>
  <si>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</si>
  <si>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</si>
  <si>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</si>
  <si>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</si>
  <si>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</si>
  <si>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</si>
  <si>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</si>
  <si>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</si>
  <si>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</si>
  <si>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</si>
  <si>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</si>
  <si>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</si>
  <si>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</si>
  <si>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</si>
  <si>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</si>
  <si>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</si>
  <si>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</si>
  <si>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</si>
  <si>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</si>
  <si>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</si>
  <si>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</si>
  <si>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</si>
  <si>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</si>
  <si>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</si>
  <si>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</si>
  <si>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</si>
  <si>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</si>
  <si>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</si>
  <si>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</si>
  <si>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</si>
  <si>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</si>
  <si>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</si>
  <si>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</si>
  <si>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</si>
  <si>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</si>
  <si>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</si>
  <si>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</si>
  <si>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</si>
  <si>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</si>
  <si>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</si>
  <si>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</si>
  <si>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</si>
  <si>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</si>
  <si>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</si>
  <si>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</si>
  <si>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</si>
  <si>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</si>
  <si>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</si>
  <si>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</si>
  <si>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</si>
  <si>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</si>
  <si>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</si>
  <si>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</si>
  <si>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</si>
  <si>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</si>
  <si>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</si>
  <si>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</si>
  <si>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</si>
  <si>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</si>
  <si>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</si>
  <si>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</si>
  <si>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</si>
  <si>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</si>
  <si>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</si>
  <si>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</si>
  <si>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</si>
  <si>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</si>
  <si>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</si>
  <si>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</si>
  <si>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</si>
  <si>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</si>
  <si>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</si>
  <si>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</si>
  <si>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</si>
  <si>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</si>
  <si>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</si>
  <si>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</si>
  <si>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</si>
  <si>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</si>
  <si>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</si>
  <si>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</si>
  <si>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</si>
  <si>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</si>
  <si>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</si>
  <si>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</si>
  <si>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</si>
  <si>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</si>
  <si>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</si>
  <si>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</si>
  <si>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</si>
  <si>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</si>
  <si>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</si>
  <si>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</si>
  <si>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</si>
  <si>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</si>
  <si>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</si>
  <si>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</si>
  <si>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</si>
  <si>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</si>
  <si>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</si>
  <si>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</si>
  <si>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</si>
  <si>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</si>
  <si>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</si>
  <si>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</si>
  <si>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</si>
  <si>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</si>
  <si>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</si>
  <si>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</si>
  <si>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</si>
  <si>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</si>
  <si>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</si>
  <si>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</si>
  <si>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</si>
  <si>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</si>
  <si>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</si>
  <si>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</si>
  <si>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</si>
  <si>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</si>
  <si>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</si>
  <si>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</si>
  <si>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</si>
  <si>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</si>
  <si>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</si>
  <si>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</si>
  <si>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</si>
  <si>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</si>
  <si>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</si>
  <si>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</si>
  <si>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</si>
  <si>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</si>
  <si>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</si>
  <si>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</si>
  <si>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</si>
  <si>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</si>
  <si>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</si>
  <si>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</si>
  <si>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</si>
  <si>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</si>
  <si>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</si>
  <si>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</si>
  <si>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</si>
  <si>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</si>
  <si>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</si>
  <si>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</si>
  <si>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</si>
  <si>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</si>
  <si>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</si>
  <si>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</si>
  <si>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</si>
  <si>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</si>
  <si>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</si>
  <si>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</si>
  <si>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</si>
  <si>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</si>
  <si>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</si>
  <si>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</si>
  <si>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</si>
  <si>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</si>
  <si>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</si>
  <si>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</si>
  <si>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</si>
  <si>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</si>
  <si>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</si>
  <si>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</si>
  <si>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</si>
  <si>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</si>
  <si>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</si>
  <si>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</si>
  <si>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</si>
  <si>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</si>
  <si>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</si>
  <si>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</si>
  <si>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</si>
  <si>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</si>
  <si>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</si>
  <si>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</si>
  <si>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</si>
  <si>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</si>
  <si>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</si>
  <si>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</si>
  <si>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</si>
  <si>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</si>
  <si>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</si>
  <si>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</si>
  <si>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</si>
  <si>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</si>
  <si>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</si>
  <si>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</si>
  <si>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</si>
  <si>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</si>
  <si>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</si>
  <si>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</si>
  <si>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</si>
  <si>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</si>
  <si>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</si>
  <si>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</si>
  <si>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</si>
  <si>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</si>
  <si>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</si>
  <si>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</si>
  <si>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</si>
  <si>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</si>
  <si>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</si>
  <si>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</si>
  <si>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</si>
  <si>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</si>
  <si>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</si>
  <si>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</si>
  <si>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</si>
  <si>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</si>
  <si>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</si>
  <si>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</si>
  <si>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</si>
  <si>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</si>
  <si>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</si>
  <si>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</si>
  <si>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</si>
  <si>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</si>
  <si>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</si>
  <si>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</si>
  <si>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</si>
  <si>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</si>
  <si>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</si>
  <si>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</si>
  <si>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</si>
  <si>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</si>
  <si>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</si>
  <si>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</si>
  <si>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</si>
  <si>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</si>
  <si>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</si>
  <si>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</si>
  <si>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</si>
  <si>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</si>
  <si>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</si>
  <si>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</si>
  <si>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</si>
  <si>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</si>
  <si>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</si>
  <si>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</si>
  <si>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</si>
  <si>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</si>
  <si>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</si>
  <si>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</si>
  <si>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</si>
  <si>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</si>
  <si>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</si>
  <si>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</si>
  <si>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</si>
  <si>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</si>
  <si>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</si>
  <si>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</si>
  <si>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</si>
  <si>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</si>
  <si>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</si>
  <si>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</si>
  <si>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</si>
  <si>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</si>
  <si>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</si>
  <si>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</si>
  <si>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</si>
  <si>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</si>
  <si>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</si>
  <si>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</si>
  <si>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</si>
  <si>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</si>
  <si>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</si>
  <si>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</si>
  <si>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</si>
  <si>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</si>
  <si>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</si>
  <si>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</si>
  <si>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</si>
  <si>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</si>
  <si>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</si>
  <si>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</si>
  <si>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</si>
  <si>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</si>
  <si>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</si>
  <si>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</si>
  <si>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</si>
  <si>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</si>
  <si>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</si>
  <si>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</si>
  <si>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</si>
  <si>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</si>
  <si>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</si>
  <si>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</si>
  <si>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</si>
  <si>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</si>
  <si>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</si>
  <si>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</si>
  <si>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</si>
  <si>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</si>
  <si>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</si>
  <si>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</si>
  <si>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</si>
  <si>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</si>
  <si>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</si>
  <si>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</si>
  <si>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</si>
  <si>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</si>
  <si>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</si>
  <si>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</si>
  <si>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</si>
  <si>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</si>
  <si>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</si>
  <si>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</si>
  <si>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</si>
  <si>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</si>
  <si>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</si>
  <si>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</si>
  <si>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</si>
  <si>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</si>
  <si>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</si>
  <si>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</si>
  <si>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</si>
  <si>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</si>
  <si>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</si>
  <si>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</si>
  <si>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</si>
  <si>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</si>
  <si>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</si>
  <si>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</si>
  <si>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</si>
  <si>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</si>
  <si>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</si>
  <si>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</si>
  <si>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</si>
  <si>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</si>
  <si>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</si>
  <si>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</si>
  <si>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</si>
  <si>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</si>
  <si>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</si>
  <si>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</si>
  <si>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</si>
  <si>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</si>
  <si>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</si>
  <si>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</si>
  <si>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</si>
  <si>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</si>
  <si>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</si>
  <si>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</si>
  <si>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</si>
  <si>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</si>
  <si>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</si>
  <si>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</si>
  <si>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</si>
  <si>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</si>
  <si>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</si>
  <si>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</si>
  <si>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</si>
  <si>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</si>
  <si>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</si>
  <si>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</si>
  <si>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</si>
  <si>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</si>
  <si>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</si>
  <si>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</si>
  <si>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</si>
  <si>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</si>
  <si>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</si>
  <si>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</si>
  <si>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</si>
  <si>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</si>
  <si>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</si>
  <si>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</si>
  <si>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</si>
  <si>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</si>
  <si>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</si>
  <si>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</si>
  <si>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</si>
  <si>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</si>
  <si>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</si>
  <si>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</si>
  <si>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</si>
  <si>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</si>
  <si>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</si>
  <si>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</si>
  <si>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</si>
  <si>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</si>
  <si>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</si>
  <si>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</si>
  <si>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</si>
  <si>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</si>
  <si>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</si>
  <si>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</si>
  <si>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</si>
  <si>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</si>
  <si>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</si>
  <si>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</si>
  <si>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</si>
  <si>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</si>
  <si>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</si>
  <si>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</si>
  <si>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</si>
  <si>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</si>
  <si>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</si>
  <si>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</si>
  <si>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</si>
  <si>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</si>
  <si>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</si>
  <si>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</si>
  <si>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</si>
  <si>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</si>
  <si>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</si>
  <si>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</si>
  <si>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</si>
  <si>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</si>
  <si>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</si>
  <si>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</si>
  <si>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</si>
  <si>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</si>
  <si>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</si>
  <si>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</si>
  <si>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</si>
  <si>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</si>
  <si>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</si>
  <si>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</si>
  <si>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</si>
  <si>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</si>
  <si>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</si>
  <si>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</si>
  <si>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</si>
  <si>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</si>
  <si>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</si>
  <si>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</si>
  <si>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</si>
  <si>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</si>
  <si>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</si>
  <si>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</si>
  <si>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</si>
  <si>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</si>
  <si>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</si>
  <si>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</si>
  <si>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</si>
  <si>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</si>
  <si>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</si>
  <si>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</si>
  <si>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</si>
  <si>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</si>
  <si>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</si>
  <si>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</si>
  <si>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</si>
  <si>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</si>
  <si>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</si>
  <si>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</si>
  <si>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</si>
  <si>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</si>
  <si>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</si>
  <si>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</si>
  <si>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</si>
  <si>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</si>
  <si>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</si>
  <si>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</si>
  <si>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</si>
  <si>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</si>
  <si>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</si>
  <si>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</si>
  <si>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</si>
  <si>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</si>
  <si>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</si>
  <si>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</si>
  <si>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</si>
  <si>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</si>
  <si>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</si>
  <si>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</si>
  <si>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</si>
  <si>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</si>
  <si>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</si>
  <si>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</si>
  <si>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</si>
  <si>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</si>
  <si>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</si>
  <si>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</si>
  <si>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</si>
  <si>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</si>
  <si>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</si>
  <si>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</si>
  <si>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</si>
  <si>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</si>
  <si>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</si>
  <si>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</si>
  <si>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</si>
  <si>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</si>
  <si>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</si>
  <si>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</si>
  <si>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</si>
  <si>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</si>
  <si>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</si>
  <si>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</si>
  <si>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</si>
  <si>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</si>
  <si>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</si>
  <si>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</si>
  <si>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</si>
  <si>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</si>
  <si>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</si>
  <si>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</si>
  <si>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</si>
  <si>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</si>
  <si>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</si>
  <si>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</si>
  <si>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</si>
  <si>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</si>
  <si>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</si>
  <si>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</si>
  <si>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</si>
  <si>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</si>
  <si>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</si>
  <si>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</si>
  <si>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</si>
  <si>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</si>
  <si>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</si>
  <si>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</si>
  <si>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</si>
  <si>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</si>
  <si>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</si>
  <si>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</si>
  <si>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</si>
  <si>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</si>
  <si>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</si>
  <si>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</si>
  <si>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</si>
  <si>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</si>
  <si>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</si>
  <si>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</si>
  <si>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</si>
  <si>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</si>
  <si>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</si>
  <si>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</si>
  <si>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</si>
  <si>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</si>
  <si>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</si>
  <si>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</si>
  <si>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</si>
  <si>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</si>
  <si>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</si>
  <si>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</si>
  <si>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</si>
  <si>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</si>
  <si>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</si>
  <si>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</si>
  <si>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</si>
  <si>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</si>
  <si>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</si>
  <si>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</si>
  <si>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</si>
  <si>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</si>
  <si>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</si>
  <si>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</si>
  <si>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</si>
  <si>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</si>
  <si>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</si>
  <si>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</si>
  <si>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</si>
  <si>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</si>
  <si>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</si>
  <si>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</si>
  <si>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</si>
  <si>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</si>
  <si>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</si>
  <si>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</si>
  <si>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</si>
  <si>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</si>
  <si>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</si>
  <si>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</si>
  <si>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</si>
  <si>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</si>
  <si>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</si>
  <si>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</si>
  <si>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</si>
  <si>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</si>
  <si>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</si>
  <si>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</si>
  <si>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</si>
  <si>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</si>
  <si>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</si>
  <si>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</si>
  <si>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</si>
  <si>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</si>
  <si>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</si>
  <si>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</si>
  <si>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</si>
  <si>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</si>
  <si>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</si>
  <si>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</si>
  <si>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</si>
  <si>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</si>
  <si>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</si>
  <si>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</si>
  <si>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</si>
  <si>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</si>
  <si>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</si>
  <si>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</si>
  <si>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</si>
  <si>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</si>
  <si>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</si>
  <si>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</si>
  <si>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</si>
  <si>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</si>
  <si>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</si>
  <si>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</si>
  <si>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</si>
  <si>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</si>
  <si>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</si>
  <si>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</si>
  <si>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</si>
  <si>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</si>
  <si>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</si>
  <si>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</si>
  <si>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</si>
  <si>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</si>
  <si>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</si>
  <si>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</si>
  <si>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</si>
  <si>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</si>
  <si>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</si>
  <si>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</si>
  <si>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</si>
  <si>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</si>
  <si>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</si>
  <si>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</si>
  <si>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</si>
  <si>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</si>
  <si>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</si>
  <si>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</si>
  <si>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</si>
  <si>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</si>
  <si>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</si>
  <si>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</si>
  <si>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</si>
  <si>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</si>
  <si>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</si>
  <si>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</si>
  <si>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</si>
  <si>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</si>
  <si>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</si>
  <si>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</si>
  <si>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</si>
  <si>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</si>
  <si>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</si>
  <si>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</si>
  <si>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</si>
  <si>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</si>
  <si>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</si>
  <si>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</si>
  <si>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</si>
  <si>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</si>
  <si>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</si>
  <si>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</si>
  <si>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</si>
  <si>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</si>
  <si>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</si>
  <si>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</si>
  <si>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</si>
  <si>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</si>
  <si>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</si>
  <si>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</si>
  <si>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</si>
  <si>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</si>
  <si>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</si>
  <si>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</si>
  <si>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</si>
  <si>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</si>
  <si>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</si>
  <si>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</si>
  <si>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</si>
  <si>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</si>
  <si>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</si>
  <si>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</si>
  <si>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</si>
  <si>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</si>
  <si>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</si>
  <si>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</si>
  <si>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</si>
  <si>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</si>
  <si>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</si>
  <si>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</si>
  <si>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</si>
  <si>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</si>
  <si>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</si>
  <si>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</si>
  <si>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</si>
  <si>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</si>
  <si>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</si>
  <si>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</si>
  <si>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</si>
  <si>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</si>
  <si>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</si>
  <si>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</si>
  <si>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</si>
  <si>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</si>
  <si>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</si>
  <si>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</si>
  <si>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</si>
  <si>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</si>
  <si>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</si>
  <si>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</si>
  <si>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</si>
  <si>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</si>
  <si>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</si>
  <si>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</si>
  <si>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</si>
  <si>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</si>
  <si>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</si>
  <si>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</si>
  <si>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</si>
  <si>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</si>
  <si>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</si>
  <si>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</si>
  <si>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</si>
  <si>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</si>
  <si>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</si>
  <si>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</si>
  <si>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</si>
  <si>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</si>
  <si>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</si>
  <si>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</si>
  <si>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</si>
  <si>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</si>
  <si>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</si>
  <si>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</si>
  <si>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</si>
  <si>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</si>
  <si>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</si>
  <si>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</si>
  <si>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</si>
  <si>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</si>
  <si>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</si>
  <si>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</si>
  <si>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</si>
  <si>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</si>
  <si>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</si>
  <si>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</si>
  <si>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</si>
  <si>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</si>
  <si>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</si>
  <si>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</si>
  <si>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</si>
  <si>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</si>
  <si>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</si>
  <si>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</si>
  <si>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</si>
  <si>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</si>
  <si>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</si>
  <si>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</si>
  <si>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</si>
  <si>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</si>
  <si>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</si>
  <si>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</si>
  <si>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</si>
  <si>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</si>
  <si>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</si>
  <si>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</si>
  <si>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</si>
  <si>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</si>
  <si>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</si>
  <si>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</si>
  <si>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</si>
  <si>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</si>
  <si>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</si>
  <si>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</si>
  <si>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</si>
  <si>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</si>
  <si>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</si>
  <si>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</si>
  <si>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</si>
  <si>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</si>
  <si>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</si>
  <si>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</si>
  <si>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</si>
  <si>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</si>
  <si>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</si>
  <si>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</si>
  <si>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</si>
  <si>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</si>
  <si>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</si>
  <si>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</si>
  <si>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</si>
  <si>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</si>
  <si>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</si>
  <si>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</si>
  <si>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</si>
  <si>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</si>
  <si>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</si>
  <si>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</si>
  <si>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</si>
  <si>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</si>
  <si>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</si>
  <si>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</si>
  <si>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</si>
  <si>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</si>
  <si>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</si>
  <si>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</si>
  <si>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</si>
  <si>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</si>
  <si>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</si>
  <si>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</si>
  <si>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</si>
  <si>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</si>
  <si>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</si>
  <si>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</si>
  <si>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</si>
  <si>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</si>
  <si>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</si>
  <si>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</si>
  <si>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</si>
  <si>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</si>
  <si>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</si>
  <si>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</si>
  <si>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</si>
  <si>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</si>
  <si>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</si>
  <si>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</si>
  <si>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</si>
  <si>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</si>
  <si>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</si>
  <si>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</si>
  <si>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</si>
  <si>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</si>
  <si>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</si>
  <si>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</si>
  <si>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</si>
  <si>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</si>
  <si>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</si>
  <si>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</si>
  <si>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</si>
  <si>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</si>
  <si>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</si>
  <si>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</si>
  <si>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</si>
  <si>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</si>
  <si>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</si>
  <si>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</si>
  <si>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</si>
  <si>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</si>
  <si>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</si>
  <si>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</si>
  <si>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</si>
  <si>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</si>
  <si>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</si>
  <si>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</si>
  <si>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</si>
  <si>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</si>
  <si>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</si>
  <si>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</si>
  <si>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</si>
  <si>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</si>
  <si>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</si>
  <si>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</si>
  <si>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</si>
  <si>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</si>
  <si>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</si>
  <si>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</si>
  <si>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</si>
  <si>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</si>
  <si>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</si>
  <si>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</si>
  <si>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</si>
  <si>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</si>
  <si>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</si>
  <si>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</si>
  <si>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</si>
  <si>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</si>
  <si>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</si>
  <si>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</si>
  <si>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</si>
  <si>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</si>
  <si>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</si>
  <si>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</si>
  <si>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</si>
  <si>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</si>
  <si>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</si>
  <si>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</si>
  <si>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</si>
  <si>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</si>
  <si>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</si>
  <si>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</si>
  <si>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</si>
  <si>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</si>
  <si>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</si>
  <si>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</si>
  <si>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</si>
  <si>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</si>
  <si>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</si>
  <si>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</si>
  <si>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</si>
  <si>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</si>
  <si>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</si>
  <si>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</si>
  <si>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</si>
  <si>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</si>
  <si>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</si>
  <si>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</si>
  <si>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</si>
  <si>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</si>
  <si>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</si>
  <si>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</si>
  <si>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</si>
  <si>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</si>
  <si>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</si>
  <si>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</si>
  <si>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</si>
  <si>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</si>
  <si>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</si>
  <si>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</si>
  <si>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</si>
  <si>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</si>
  <si>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</si>
  <si>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</si>
  <si>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</si>
  <si>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</si>
  <si>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</si>
  <si>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</si>
  <si>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</si>
  <si>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</si>
  <si>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</si>
  <si>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</si>
  <si>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</si>
  <si>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</si>
  <si>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</si>
  <si>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</si>
  <si>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</si>
  <si>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</si>
  <si>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</si>
  <si>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</si>
  <si>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</si>
  <si>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</si>
  <si>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</si>
  <si>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</si>
  <si>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</si>
  <si>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</si>
  <si>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</si>
  <si>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</si>
  <si>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</si>
  <si>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</si>
  <si>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</si>
  <si>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</si>
  <si>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</si>
  <si>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</si>
  <si>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</si>
  <si>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</si>
  <si>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</si>
  <si>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</si>
  <si>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</si>
  <si>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</si>
  <si>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</si>
  <si>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</si>
  <si>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</si>
  <si>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</si>
  <si>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</si>
  <si>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</si>
  <si>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</si>
  <si>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</si>
  <si>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</si>
  <si>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</si>
  <si>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</si>
  <si>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</si>
  <si>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</si>
  <si>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</si>
  <si>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</si>
  <si>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</si>
  <si>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</si>
  <si>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</si>
  <si>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</si>
  <si>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</si>
  <si>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</si>
  <si>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</si>
  <si>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</si>
  <si>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</si>
  <si>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</si>
  <si>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</si>
  <si>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</si>
  <si>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</si>
  <si>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</si>
  <si>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</si>
  <si>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</si>
  <si>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</si>
  <si>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</si>
  <si>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</si>
  <si>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</si>
  <si>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</si>
  <si>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</si>
  <si>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</si>
  <si>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</si>
  <si>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</si>
  <si>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</si>
  <si>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</si>
  <si>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</si>
  <si>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</si>
  <si>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</si>
  <si>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</si>
  <si>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</si>
  <si>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</si>
  <si>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</si>
  <si>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</si>
  <si>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</si>
  <si>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</si>
  <si>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</si>
  <si>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</si>
  <si>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</si>
  <si>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</si>
  <si>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</si>
  <si>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</si>
  <si>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</si>
  <si>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</si>
  <si>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</si>
  <si>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</si>
  <si>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</si>
  <si>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</si>
  <si>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</si>
  <si>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</si>
  <si>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</si>
  <si>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</si>
  <si>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</si>
  <si>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</si>
  <si>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</si>
  <si>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</si>
  <si>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</si>
  <si>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</si>
  <si>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</si>
  <si>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</si>
  <si>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</si>
  <si>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</si>
  <si>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</si>
  <si>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</si>
  <si>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</si>
  <si>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</si>
  <si>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</si>
  <si>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</si>
  <si>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</si>
  <si>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</si>
  <si>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</si>
  <si>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</si>
  <si>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</si>
  <si>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</si>
  <si>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</si>
  <si>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</si>
  <si>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</si>
  <si>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</si>
  <si>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</si>
  <si>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</si>
  <si>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</si>
  <si>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</si>
  <si>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</si>
  <si>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</si>
  <si>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</si>
  <si>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</si>
  <si>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</si>
  <si>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</si>
  <si>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</si>
  <si>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</si>
  <si>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</si>
  <si>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</si>
  <si>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</si>
  <si>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</si>
  <si>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</si>
  <si>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</si>
  <si>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</si>
  <si>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</si>
  <si>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</si>
  <si>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</si>
  <si>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</si>
  <si>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</si>
  <si>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</si>
  <si>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</si>
  <si>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</si>
  <si>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</si>
  <si>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</si>
  <si>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</si>
  <si>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</si>
  <si>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</si>
  <si>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</si>
  <si>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</si>
  <si>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</si>
  <si>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</si>
  <si>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</si>
  <si>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</si>
  <si>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</si>
  <si>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</si>
  <si>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</si>
  <si>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</si>
  <si>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</si>
  <si>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</si>
  <si>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</si>
  <si>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</si>
  <si>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</si>
  <si>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</si>
  <si>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</si>
  <si>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</si>
  <si>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</si>
  <si>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</si>
  <si>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</si>
  <si>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</si>
  <si>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</si>
  <si>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</si>
  <si>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</si>
  <si>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</si>
  <si>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</si>
  <si>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</si>
  <si>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</si>
  <si>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</si>
  <si>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</si>
  <si>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</si>
  <si>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</si>
  <si>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</si>
  <si>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</si>
  <si>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</si>
  <si>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</si>
  <si>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</si>
  <si>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</si>
  <si>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</si>
  <si>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</si>
  <si>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</si>
  <si>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</si>
  <si>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</si>
  <si>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</si>
  <si>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</si>
  <si>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</si>
  <si>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</si>
  <si>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</si>
  <si>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</si>
  <si>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</si>
  <si>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</si>
  <si>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</si>
  <si>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</si>
  <si>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</si>
  <si>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</si>
  <si>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</si>
  <si>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</si>
  <si>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</si>
  <si>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</si>
  <si>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</si>
  <si>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</si>
  <si>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</si>
  <si>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</si>
  <si>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</si>
  <si>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</si>
  <si>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</si>
  <si>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</si>
  <si>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</si>
  <si>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</si>
  <si>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</si>
  <si>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</si>
  <si>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</si>
  <si>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</si>
  <si>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</si>
  <si>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</si>
  <si>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</si>
  <si>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</si>
  <si>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</si>
  <si>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</si>
  <si>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</si>
  <si>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</si>
  <si>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</si>
  <si>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</si>
  <si>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</si>
  <si>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</si>
  <si>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</si>
  <si>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</si>
  <si>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</si>
  <si>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</si>
  <si>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</si>
  <si>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</si>
  <si>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</si>
  <si>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</si>
  <si>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</si>
  <si>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</si>
  <si>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</si>
  <si>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</si>
  <si>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</si>
  <si>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</si>
  <si>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</si>
  <si>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</si>
  <si>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</si>
  <si>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</si>
  <si>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</si>
  <si>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</si>
  <si>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</si>
  <si>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</si>
  <si>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</si>
  <si>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</si>
  <si>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</si>
  <si>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</si>
  <si>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</si>
  <si>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</si>
  <si>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</si>
  <si>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</si>
  <si>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</si>
  <si>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</si>
  <si>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</si>
  <si>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</si>
  <si>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</si>
  <si>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</si>
  <si>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</si>
  <si>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</si>
  <si>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</si>
  <si>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</si>
  <si>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</si>
  <si>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</si>
  <si>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</si>
  <si>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</si>
  <si>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</si>
  <si>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</si>
  <si>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</si>
  <si>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</si>
  <si>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</si>
  <si>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</si>
  <si>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</si>
  <si>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</si>
  <si>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</si>
  <si>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</si>
  <si>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</si>
  <si>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</si>
  <si>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</si>
  <si>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</si>
  <si>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</si>
  <si>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</si>
  <si>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</si>
  <si>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</si>
  <si>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</si>
  <si>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</si>
  <si>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</si>
  <si>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</si>
  <si>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</si>
  <si>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</si>
  <si>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</si>
  <si>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</si>
  <si>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</si>
  <si>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</si>
  <si>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</si>
  <si>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</si>
  <si>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</si>
  <si>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</si>
  <si>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</si>
  <si>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</si>
  <si>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</si>
  <si>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</si>
  <si>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</si>
  <si>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</si>
  <si>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</si>
  <si>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</si>
  <si>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</si>
  <si>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</si>
  <si>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</si>
  <si>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</si>
  <si>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</si>
  <si>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</si>
  <si>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</si>
  <si>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</si>
  <si>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</si>
  <si>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</si>
  <si>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</si>
  <si>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</si>
  <si>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</si>
  <si>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</si>
  <si>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</si>
  <si>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</si>
  <si>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</si>
  <si>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</si>
  <si>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</si>
  <si>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</si>
  <si>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</si>
  <si>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</si>
  <si>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</si>
  <si>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</si>
  <si>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</si>
  <si>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</si>
  <si>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</si>
  <si>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</si>
  <si>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</si>
  <si>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</si>
  <si>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</si>
  <si>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</si>
  <si>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</si>
  <si>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</si>
  <si>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</si>
  <si>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</si>
  <si>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</si>
  <si>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</si>
  <si>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</si>
  <si>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</si>
  <si>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</si>
  <si>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</si>
  <si>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</si>
  <si>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</si>
  <si>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</si>
  <si>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</si>
  <si>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</si>
  <si>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</si>
  <si>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</si>
  <si>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</si>
  <si>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</si>
  <si>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</si>
  <si>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</si>
  <si>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</si>
  <si>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</si>
  <si>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</si>
  <si>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</si>
  <si>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</si>
  <si>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</si>
  <si>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</si>
  <si>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</si>
  <si>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</si>
  <si>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</si>
  <si>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</si>
  <si>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</si>
  <si>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</si>
  <si>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</si>
  <si>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</si>
  <si>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</si>
  <si>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</si>
  <si>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</si>
  <si>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</si>
  <si>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</si>
  <si>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</si>
  <si>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</si>
  <si>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</si>
  <si>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</si>
  <si>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</si>
  <si>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</si>
  <si>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</si>
  <si>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</si>
  <si>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</si>
  <si>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</si>
  <si>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</si>
  <si>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</si>
  <si>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</si>
  <si>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</si>
  <si>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</si>
  <si>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</si>
  <si>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</si>
  <si>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</si>
  <si>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</si>
  <si>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</si>
  <si>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</si>
  <si>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</si>
  <si>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</si>
  <si>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</si>
  <si>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</si>
  <si>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</si>
  <si>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</si>
  <si>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</si>
  <si>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</si>
  <si>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</si>
  <si>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</si>
  <si>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</si>
  <si>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</si>
  <si>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</si>
  <si>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</si>
  <si>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</si>
  <si>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</si>
  <si>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</si>
  <si>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</si>
  <si>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</si>
  <si>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</si>
  <si>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</si>
  <si>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</si>
  <si>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</si>
  <si>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</si>
  <si>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</si>
  <si>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</si>
  <si>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</si>
  <si>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</si>
  <si>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</si>
  <si>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</si>
  <si>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</si>
  <si>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</si>
  <si>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</si>
  <si>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</si>
  <si>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</si>
  <si>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</si>
  <si>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</si>
  <si>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</si>
  <si>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</si>
  <si>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</si>
  <si>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</si>
  <si>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</si>
  <si>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</si>
  <si>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</si>
  <si>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</si>
  <si>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</si>
  <si>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</si>
  <si>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</si>
  <si>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</si>
  <si>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</si>
  <si>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</si>
  <si>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</si>
  <si>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</si>
  <si>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</si>
  <si>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</si>
  <si>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</si>
  <si>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</si>
  <si>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</si>
  <si>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</si>
  <si>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</si>
  <si>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</si>
  <si>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</si>
  <si>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</si>
  <si>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</si>
  <si>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</si>
  <si>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</si>
  <si>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</si>
  <si>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</si>
  <si>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</si>
  <si>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</si>
  <si>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</si>
  <si>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</si>
  <si>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</si>
  <si>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</si>
  <si>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</si>
  <si>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</si>
  <si>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</si>
  <si>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</si>
  <si>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</si>
  <si>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</si>
  <si>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</si>
  <si>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</si>
  <si>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</si>
  <si>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</si>
  <si>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</si>
  <si>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</si>
  <si>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</si>
  <si>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</si>
  <si>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</si>
  <si>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</si>
  <si>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</si>
  <si>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</si>
  <si>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</si>
  <si>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</si>
  <si>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</si>
  <si>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</si>
  <si>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</si>
  <si>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</si>
  <si>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</si>
  <si>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</si>
  <si>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</si>
  <si>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</si>
  <si>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</si>
  <si>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</si>
  <si>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</si>
  <si>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</si>
  <si>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</si>
  <si>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</si>
  <si>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</si>
  <si>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</si>
  <si>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</si>
  <si>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</si>
  <si>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</si>
  <si>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</si>
  <si>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</si>
  <si>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</si>
  <si>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</si>
  <si>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</si>
  <si>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</si>
  <si>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</si>
  <si>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</si>
  <si>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</si>
  <si>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</si>
  <si>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</si>
  <si>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</si>
  <si>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</si>
  <si>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</si>
  <si>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</si>
  <si>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</si>
  <si>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</si>
  <si>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</si>
  <si>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</si>
  <si>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</si>
  <si>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</si>
  <si>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</si>
  <si>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</si>
  <si>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</si>
  <si>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</si>
  <si>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</si>
  <si>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</si>
  <si>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</si>
  <si>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</si>
  <si>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</si>
  <si>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</si>
  <si>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</si>
  <si>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</si>
  <si>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</si>
  <si>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</si>
  <si>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</si>
  <si>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</si>
  <si>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</si>
  <si>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</si>
  <si>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</si>
  <si>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</si>
  <si>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</si>
  <si>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</si>
  <si>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</si>
  <si>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</si>
  <si>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</si>
  <si>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</si>
  <si>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</si>
  <si>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</si>
  <si>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</si>
  <si>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</si>
  <si>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</si>
  <si>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</si>
  <si>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</si>
  <si>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</si>
  <si>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</si>
  <si>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</si>
  <si>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</si>
  <si>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</si>
  <si>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</si>
  <si>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</si>
  <si>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</si>
  <si>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</si>
  <si>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</si>
  <si>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</si>
  <si>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</si>
  <si>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</si>
  <si>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</si>
  <si>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</si>
  <si>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</si>
  <si>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</si>
  <si>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</si>
  <si>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</si>
  <si>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</si>
  <si>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</si>
  <si>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</si>
  <si>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</si>
  <si>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</si>
  <si>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</si>
  <si>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</si>
  <si>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</si>
  <si>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</si>
  <si>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</si>
  <si>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</si>
  <si>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</si>
  <si>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</si>
  <si>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</si>
  <si>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</si>
  <si>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</si>
  <si>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</si>
  <si>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</si>
  <si>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</si>
  <si>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</si>
  <si>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</si>
  <si>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</si>
  <si>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</si>
  <si>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</si>
  <si>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</si>
  <si>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</si>
  <si>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</si>
  <si>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</si>
  <si>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</si>
  <si>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</si>
  <si>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</si>
  <si>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</si>
  <si>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</si>
  <si>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</si>
  <si>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</si>
  <si>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</si>
  <si>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</si>
  <si>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</si>
  <si>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</si>
  <si>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</si>
  <si>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</si>
  <si>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</si>
  <si>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</si>
  <si>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</si>
  <si>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</si>
  <si>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</si>
  <si>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</si>
  <si>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</si>
  <si>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</si>
  <si>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</si>
  <si>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</si>
  <si>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</si>
  <si>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</si>
  <si>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</si>
  <si>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</si>
  <si>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</si>
  <si>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</si>
  <si>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</si>
  <si>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</si>
  <si>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</si>
  <si>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</si>
  <si>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</si>
  <si>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</si>
  <si>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</si>
  <si>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</si>
  <si>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</si>
  <si>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</si>
  <si>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</si>
  <si>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</si>
  <si>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</si>
  <si>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</si>
  <si>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</si>
  <si>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</si>
  <si>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</si>
  <si>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</si>
  <si>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</si>
  <si>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</si>
  <si>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</si>
  <si>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</si>
  <si>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</si>
  <si>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</si>
  <si>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</si>
  <si>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</si>
  <si>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</si>
  <si>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</si>
  <si>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</si>
  <si>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</si>
  <si>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</si>
  <si>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</si>
  <si>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</si>
  <si>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</si>
  <si>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</si>
  <si>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</si>
  <si>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</si>
  <si>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</si>
  <si>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</si>
  <si>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</si>
  <si>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</si>
  <si>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</si>
  <si>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</si>
  <si>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</si>
  <si>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</si>
  <si>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</si>
  <si>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</si>
  <si>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</si>
  <si>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</si>
  <si>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</si>
  <si>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</si>
  <si>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</si>
  <si>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</si>
  <si>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</si>
  <si>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</si>
  <si>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</si>
  <si>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</si>
  <si>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</si>
  <si>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</si>
  <si>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</si>
  <si>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</si>
  <si>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</si>
  <si>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</si>
  <si>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</si>
  <si>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</si>
  <si>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</si>
  <si>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</si>
  <si>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</si>
  <si>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</si>
  <si>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</si>
  <si>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</si>
  <si>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</si>
  <si>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</si>
  <si>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</si>
  <si>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</si>
  <si>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</si>
  <si>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</si>
  <si>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</si>
  <si>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</si>
  <si>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</si>
  <si>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</si>
  <si>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</si>
  <si>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</si>
  <si>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</si>
  <si>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</si>
  <si>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</si>
  <si>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</si>
  <si>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</si>
  <si>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</si>
  <si>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</si>
  <si>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</si>
  <si>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</si>
  <si>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</si>
  <si>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</si>
  <si>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</si>
  <si>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</si>
  <si>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</si>
  <si>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</si>
  <si>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</si>
  <si>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</si>
  <si>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</si>
  <si>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</si>
  <si>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</si>
  <si>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</si>
  <si>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</si>
  <si>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</si>
  <si>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</si>
  <si>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</si>
  <si>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</si>
  <si>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</si>
  <si>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</si>
  <si>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</si>
  <si>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</si>
  <si>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</si>
  <si>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</si>
  <si>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</si>
  <si>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</si>
  <si>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</si>
  <si>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</si>
  <si>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</si>
  <si>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</si>
  <si>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</si>
  <si>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</si>
  <si>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</si>
  <si>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</si>
  <si>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</si>
  <si>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</si>
  <si>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</si>
  <si>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</si>
  <si>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</si>
  <si>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</si>
  <si>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</si>
  <si>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</si>
  <si>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</si>
  <si>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</si>
  <si>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</si>
  <si>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</si>
  <si>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</si>
  <si>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</si>
  <si>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</si>
  <si>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</si>
  <si>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</si>
  <si>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</si>
  <si>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</si>
  <si>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</si>
  <si>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</si>
  <si>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</si>
  <si>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</si>
  <si>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</si>
  <si>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</si>
  <si>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</si>
  <si>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</si>
  <si>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</si>
  <si>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</si>
  <si>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</si>
  <si>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</si>
  <si>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</si>
  <si>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</si>
  <si>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</si>
  <si>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</si>
  <si>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</si>
  <si>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</si>
  <si>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</si>
  <si>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</si>
  <si>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</si>
  <si>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</si>
  <si>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</si>
  <si>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</si>
  <si>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</si>
  <si>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</si>
  <si>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</si>
  <si>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</si>
  <si>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</si>
  <si>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</si>
  <si>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</si>
  <si>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</si>
  <si>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</si>
  <si>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</si>
  <si>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</si>
  <si>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</si>
  <si>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</si>
  <si>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</si>
  <si>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</si>
  <si>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</si>
  <si>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</si>
  <si>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</si>
  <si>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</si>
  <si>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</si>
  <si>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</si>
  <si>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</si>
  <si>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</si>
  <si>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</si>
  <si>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</si>
  <si>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</si>
  <si>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</si>
  <si>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</si>
  <si>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</si>
  <si>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</si>
  <si>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</si>
  <si>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</si>
  <si>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</si>
  <si>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</si>
  <si>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</si>
  <si>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</si>
  <si>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</si>
  <si>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</si>
  <si>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</si>
  <si>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</si>
  <si>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</si>
  <si>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</si>
  <si>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</si>
  <si>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</si>
  <si>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</si>
  <si>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</si>
  <si>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</si>
  <si>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</si>
  <si>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</si>
  <si>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</si>
  <si>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</si>
  <si>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</si>
  <si>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</si>
  <si>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</si>
  <si>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</si>
  <si>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</si>
  <si>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</si>
  <si>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</si>
  <si>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</si>
  <si>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</si>
  <si>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</si>
  <si>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</si>
  <si>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</si>
  <si>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</si>
  <si>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</si>
  <si>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</si>
  <si>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</si>
  <si>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</si>
  <si>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</si>
  <si>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</si>
  <si>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</si>
  <si>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</si>
  <si>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</si>
  <si>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</si>
  <si>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</si>
  <si>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</si>
  <si>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</si>
  <si>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</si>
  <si>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</si>
  <si>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</si>
  <si>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</si>
  <si>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</si>
  <si>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</si>
  <si>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</si>
  <si>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</si>
  <si>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</si>
  <si>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</si>
  <si>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</si>
  <si>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</si>
  <si>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</si>
  <si>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</si>
  <si>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</si>
  <si>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</si>
  <si>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</si>
  <si>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</si>
  <si>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</si>
  <si>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</si>
  <si>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</si>
  <si>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</si>
  <si>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</si>
  <si>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</si>
  <si>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</si>
  <si>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</si>
  <si>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</si>
  <si>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</si>
  <si>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</si>
  <si>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</si>
  <si>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</si>
  <si>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</si>
  <si>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</si>
  <si>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</si>
  <si>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</si>
  <si>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</si>
  <si>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</si>
  <si>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</si>
  <si>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</si>
  <si>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</si>
  <si>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</si>
  <si>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</si>
  <si>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</si>
  <si>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</si>
  <si>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</si>
  <si>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</si>
  <si>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</si>
  <si>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</si>
  <si>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</si>
  <si>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</si>
  <si>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</si>
  <si>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</si>
  <si>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</si>
  <si>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</si>
  <si>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</si>
  <si>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</si>
  <si>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</si>
  <si>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</si>
  <si>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</si>
  <si>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</si>
  <si>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</si>
  <si>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</si>
  <si>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</si>
  <si>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</si>
  <si>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</si>
  <si>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</si>
  <si>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</si>
  <si>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</si>
  <si>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</si>
  <si>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</si>
  <si>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</si>
  <si>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</si>
  <si>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</si>
  <si>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</si>
  <si>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</si>
  <si>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</si>
  <si>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</si>
  <si>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</si>
  <si>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</si>
  <si>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</si>
  <si>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</si>
  <si>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</si>
  <si>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</si>
  <si>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</si>
  <si>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</si>
  <si>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</si>
  <si>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</si>
  <si>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</si>
  <si>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</si>
  <si>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</si>
  <si>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</si>
  <si>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</si>
  <si>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</si>
  <si>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</si>
  <si>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</si>
  <si>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</si>
  <si>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</si>
  <si>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</si>
  <si>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</si>
  <si>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</si>
  <si>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</si>
  <si>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</si>
  <si>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</si>
  <si>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</si>
  <si>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</si>
  <si>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</si>
  <si>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</si>
  <si>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</si>
  <si>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</si>
  <si>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</si>
  <si>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</si>
  <si>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</si>
  <si>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</si>
  <si>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</si>
  <si>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</si>
  <si>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</si>
  <si>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</si>
  <si>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</si>
  <si>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</si>
  <si>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</si>
  <si>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</si>
  <si>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</si>
  <si>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</si>
  <si>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</si>
  <si>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</si>
  <si>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</si>
  <si>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</si>
  <si>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</si>
  <si>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</si>
  <si>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</si>
  <si>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</si>
  <si>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</si>
  <si>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</si>
  <si>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</si>
  <si>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</si>
  <si>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</si>
  <si>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</si>
  <si>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</si>
  <si>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</si>
  <si>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</si>
  <si>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</si>
  <si>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</si>
  <si>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</si>
  <si>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</si>
  <si>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</si>
  <si>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</si>
  <si>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</si>
  <si>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</si>
  <si>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</si>
  <si>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</si>
  <si>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</si>
  <si>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</si>
  <si>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</si>
  <si>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</si>
  <si>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</si>
  <si>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</si>
  <si>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</si>
  <si>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</si>
  <si>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</si>
  <si>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</si>
  <si>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</si>
  <si>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</si>
  <si>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</si>
  <si>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</si>
  <si>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</si>
  <si>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</si>
  <si>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</si>
  <si>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</si>
  <si>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</si>
  <si>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</si>
  <si>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</si>
  <si>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</si>
  <si>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</si>
  <si>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</si>
  <si>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</si>
  <si>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</si>
  <si>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</si>
  <si>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</si>
  <si>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</si>
  <si>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</si>
  <si>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</si>
  <si>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</si>
  <si>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</si>
  <si>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</si>
  <si>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</si>
  <si>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</si>
  <si>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</si>
  <si>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</si>
  <si>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</si>
  <si>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</si>
  <si>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</si>
  <si>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</si>
  <si>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</si>
  <si>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</si>
  <si>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</si>
  <si>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</si>
  <si>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</si>
  <si>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</si>
  <si>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</si>
  <si>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</si>
  <si>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</si>
  <si>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</si>
  <si>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</si>
  <si>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</si>
  <si>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</si>
  <si>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</si>
  <si>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</si>
  <si>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</si>
  <si>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</si>
  <si>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</si>
  <si>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</si>
  <si>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</si>
  <si>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</si>
  <si>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</si>
  <si>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</si>
  <si>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</si>
  <si>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</si>
  <si>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</si>
  <si>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</si>
  <si>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</si>
  <si>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</si>
  <si>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</si>
  <si>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</si>
  <si>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</si>
  <si>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</si>
  <si>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</si>
  <si>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</si>
  <si>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</si>
  <si>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</si>
  <si>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</si>
  <si>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</si>
  <si>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</si>
  <si>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</si>
  <si>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</si>
  <si>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</si>
  <si>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</si>
  <si>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</si>
  <si>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</si>
  <si>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</si>
  <si>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</si>
  <si>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</si>
  <si>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</si>
  <si>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</si>
  <si>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</si>
  <si>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</si>
  <si>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</si>
  <si>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</si>
  <si>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</si>
  <si>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</si>
  <si>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</si>
  <si>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</si>
  <si>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</si>
  <si>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</si>
  <si>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</si>
  <si>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</si>
  <si>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</si>
  <si>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</si>
  <si>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</si>
  <si>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</si>
  <si>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</si>
  <si>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</si>
  <si>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</si>
  <si>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</si>
  <si>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</si>
  <si>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</si>
  <si>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</si>
  <si>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</si>
  <si>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</si>
  <si>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</si>
  <si>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</si>
  <si>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</si>
  <si>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</si>
  <si>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</si>
  <si>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</si>
  <si>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</si>
  <si>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</si>
  <si>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</si>
  <si>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</si>
  <si>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</si>
  <si>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</si>
  <si>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</si>
  <si>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</si>
  <si>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</si>
  <si>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</si>
  <si>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</si>
  <si>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</si>
  <si>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</si>
  <si>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</si>
  <si>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</si>
  <si>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</si>
  <si>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</si>
  <si>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</si>
  <si>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</si>
  <si>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</si>
  <si>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</si>
  <si>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</si>
  <si>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</si>
  <si>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</si>
  <si>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</si>
  <si>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</si>
  <si>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</si>
  <si>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</si>
  <si>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</si>
  <si>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</si>
  <si>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</si>
  <si>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</si>
  <si>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</si>
  <si>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</si>
  <si>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</si>
  <si>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</si>
  <si>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</si>
  <si>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</si>
  <si>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</si>
  <si>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</si>
  <si>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</si>
  <si>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</si>
  <si>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</si>
  <si>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</si>
  <si>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</si>
  <si>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</si>
  <si>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</si>
  <si>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</si>
  <si>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</si>
  <si>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</si>
  <si>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</si>
  <si>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</si>
  <si>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</si>
  <si>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</si>
  <si>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</si>
  <si>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</si>
  <si>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</si>
  <si>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</si>
  <si>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</si>
  <si>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</si>
  <si>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</si>
  <si>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</si>
  <si>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</si>
  <si>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</si>
  <si>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</si>
  <si>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</si>
  <si>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</si>
  <si>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</si>
  <si>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</si>
  <si>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</si>
  <si>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</si>
  <si>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</si>
  <si>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</si>
  <si>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</si>
  <si>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</si>
  <si>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</si>
  <si>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</si>
  <si>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</si>
  <si>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</si>
  <si>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</si>
  <si>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</si>
  <si>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</si>
  <si>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</si>
  <si>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</si>
  <si>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</si>
  <si>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</si>
  <si>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</si>
  <si>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</si>
  <si>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</si>
  <si>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</si>
  <si>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</si>
  <si>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</si>
  <si>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</si>
  <si>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</si>
  <si>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</si>
  <si>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</si>
  <si>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</si>
  <si>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</si>
  <si>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</si>
  <si>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</si>
  <si>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</si>
  <si>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</si>
  <si>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</si>
  <si>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</si>
  <si>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</si>
  <si>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</si>
  <si>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</si>
  <si>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</si>
  <si>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</si>
  <si>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</si>
  <si>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</si>
  <si>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</si>
  <si>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</si>
  <si>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</si>
  <si>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</si>
  <si>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</si>
  <si>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</si>
  <si>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</si>
  <si>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</si>
  <si>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</si>
  <si>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</si>
  <si>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</si>
  <si>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</si>
  <si>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</si>
  <si>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</si>
  <si>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</si>
  <si>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</si>
  <si>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</si>
  <si>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</si>
  <si>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</si>
  <si>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</si>
  <si>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</si>
  <si>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</si>
  <si>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</si>
  <si>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</si>
  <si>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</si>
  <si>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</si>
  <si>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</si>
  <si>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</si>
  <si>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</si>
  <si>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</si>
  <si>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</si>
  <si>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</si>
  <si>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</si>
  <si>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</si>
  <si>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</si>
  <si>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</si>
  <si>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</si>
  <si>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</si>
  <si>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</si>
  <si>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</si>
  <si>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</si>
  <si>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</si>
  <si>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</si>
  <si>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</si>
  <si>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</si>
  <si>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</si>
  <si>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</si>
  <si>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</si>
  <si>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</si>
  <si>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</si>
  <si>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</si>
  <si>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</si>
  <si>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</si>
  <si>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</si>
  <si>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</si>
  <si>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</si>
  <si>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</si>
  <si>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</si>
  <si>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</si>
  <si>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</si>
  <si>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</si>
  <si>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</si>
  <si>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</si>
  <si>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</si>
  <si>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</si>
  <si>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</si>
  <si>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</si>
  <si>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</si>
  <si>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</si>
  <si>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</si>
  <si>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</si>
  <si>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</si>
  <si>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</si>
  <si>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</si>
  <si>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</si>
  <si>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</si>
  <si>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</si>
  <si>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</si>
  <si>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</si>
  <si>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</si>
  <si>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</si>
  <si>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</si>
  <si>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</si>
  <si>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</si>
  <si>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</si>
  <si>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</si>
  <si>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</si>
  <si>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</si>
  <si>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</si>
  <si>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</si>
  <si>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</si>
  <si>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</si>
  <si>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</si>
  <si>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</si>
  <si>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</si>
  <si>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</si>
  <si>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</si>
  <si>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</si>
  <si>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</si>
  <si>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</si>
  <si>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</si>
  <si>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</si>
  <si>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</si>
  <si>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</si>
  <si>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</si>
  <si>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</si>
  <si>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</si>
  <si>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</si>
  <si>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</si>
  <si>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</si>
  <si>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</si>
  <si>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</si>
  <si>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</si>
  <si>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</si>
  <si>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</si>
  <si>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</si>
  <si>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</si>
  <si>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</si>
  <si>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</si>
  <si>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</si>
  <si>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</si>
  <si>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</si>
  <si>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</si>
  <si>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</si>
  <si>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</si>
  <si>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</si>
  <si>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</si>
  <si>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</si>
  <si>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</si>
  <si>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</si>
  <si>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</si>
  <si>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</si>
  <si>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</si>
  <si>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</si>
  <si>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</si>
  <si>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</si>
  <si>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</si>
  <si>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</si>
  <si>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</si>
  <si>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</si>
  <si>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</si>
  <si>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</si>
  <si>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</si>
  <si>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</si>
  <si>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</si>
  <si>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</si>
  <si>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</si>
  <si>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</si>
  <si>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</si>
  <si>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</si>
  <si>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</si>
  <si>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</si>
  <si>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</si>
  <si>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</si>
  <si>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</si>
  <si>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</si>
  <si>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</si>
  <si>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</si>
  <si>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</si>
  <si>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</si>
  <si>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</si>
  <si>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</si>
  <si>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</si>
  <si>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</si>
  <si>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</si>
  <si>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</si>
  <si>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</si>
  <si>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</si>
  <si>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</si>
  <si>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</si>
  <si>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</si>
  <si>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</si>
  <si>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</si>
  <si>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</si>
  <si>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</si>
  <si>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</si>
  <si>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</si>
  <si>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</si>
  <si>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</si>
  <si>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</si>
  <si>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</si>
  <si>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</si>
  <si>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</si>
  <si>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</si>
  <si>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</si>
  <si>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</si>
  <si>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</si>
  <si>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</si>
  <si>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</si>
  <si>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</si>
  <si>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</si>
  <si>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</si>
  <si>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</si>
  <si>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</si>
  <si>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</si>
  <si>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</si>
  <si>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</si>
  <si>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</si>
  <si>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</si>
  <si>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</si>
  <si>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</si>
  <si>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</si>
  <si>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</si>
  <si>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</si>
  <si>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</si>
  <si>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</si>
  <si>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</si>
  <si>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</si>
  <si>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</si>
  <si>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</si>
  <si>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</si>
  <si>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</si>
  <si>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</si>
  <si>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</si>
  <si>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</si>
  <si>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</si>
  <si>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</si>
  <si>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</si>
  <si>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</si>
  <si>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</si>
  <si>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</si>
  <si>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</si>
  <si>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</si>
  <si>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</si>
  <si>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</si>
  <si>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</si>
  <si>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</si>
  <si>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</si>
  <si>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</si>
  <si>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</si>
  <si>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</si>
  <si>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</si>
  <si>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</si>
  <si>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</si>
  <si>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</si>
  <si>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</si>
  <si>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</si>
  <si>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</si>
  <si>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</si>
  <si>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</si>
  <si>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</si>
  <si>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</si>
  <si>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</si>
  <si>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</si>
  <si>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</si>
  <si>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</si>
  <si>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</si>
  <si>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</si>
  <si>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</si>
  <si>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</si>
  <si>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</si>
  <si>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</si>
  <si>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</si>
  <si>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</si>
  <si>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</si>
  <si>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</si>
  <si>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</si>
  <si>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</si>
  <si>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</si>
  <si>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</si>
  <si>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</si>
  <si>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</si>
  <si>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</si>
  <si>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</si>
  <si>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</si>
  <si>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</si>
  <si>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</si>
  <si>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</si>
  <si>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</si>
  <si>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</si>
  <si>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</si>
  <si>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</si>
  <si>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</si>
  <si>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</si>
  <si>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</si>
  <si>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</si>
  <si>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</si>
  <si>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</si>
  <si>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</si>
  <si>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</si>
  <si>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</si>
  <si>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</si>
  <si>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</si>
  <si>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</si>
  <si>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</si>
  <si>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</si>
  <si>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</si>
  <si>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</si>
  <si>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</si>
  <si>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</si>
  <si>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</si>
  <si>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</si>
  <si>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</si>
  <si>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</si>
  <si>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</si>
  <si>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</si>
  <si>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</si>
  <si>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</si>
  <si>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</si>
  <si>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</si>
  <si>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</si>
  <si>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</si>
  <si>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</si>
  <si>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</si>
  <si>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</si>
  <si>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</si>
  <si>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</si>
  <si>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</si>
  <si>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</si>
  <si>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</si>
  <si>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</si>
  <si>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</si>
  <si>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</si>
  <si>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</si>
  <si>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</si>
  <si>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</si>
  <si>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</si>
  <si>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</si>
  <si>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</si>
  <si>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</si>
  <si>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</si>
  <si>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</si>
  <si>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</si>
  <si>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</si>
  <si>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</si>
  <si>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</si>
  <si>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</si>
  <si>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</si>
  <si>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</si>
  <si>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</si>
  <si>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</si>
  <si>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</si>
  <si>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</si>
  <si>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</si>
  <si>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</si>
  <si>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</si>
  <si>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</si>
  <si>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</si>
  <si>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</si>
  <si>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</si>
  <si>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</si>
  <si>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</si>
  <si>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</si>
  <si>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</si>
  <si>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</si>
  <si>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</si>
  <si>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</si>
  <si>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</si>
  <si>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</si>
  <si>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</si>
  <si>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</si>
  <si>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</si>
  <si>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</si>
  <si>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</si>
  <si>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</si>
  <si>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</si>
  <si>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</si>
  <si>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</si>
  <si>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</si>
  <si>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</si>
  <si>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</si>
  <si>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</si>
  <si>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</si>
  <si>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</si>
  <si>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</si>
  <si>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</si>
  <si>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</si>
  <si>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</si>
  <si>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</si>
  <si>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</si>
  <si>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</si>
  <si>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</si>
  <si>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</si>
  <si>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</si>
  <si>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</si>
  <si>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</si>
  <si>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</si>
  <si>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</si>
  <si>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</si>
  <si>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</si>
  <si>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</si>
  <si>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</si>
  <si>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</si>
  <si>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</si>
  <si>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</si>
  <si>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</si>
  <si>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</si>
  <si>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</si>
  <si>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</si>
  <si>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</si>
  <si>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</si>
  <si>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</si>
  <si>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</si>
  <si>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</si>
  <si>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</si>
  <si>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</si>
  <si>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</si>
  <si>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</si>
  <si>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</si>
  <si>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</si>
  <si>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</si>
  <si>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</si>
  <si>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</si>
  <si>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</si>
  <si>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</si>
  <si>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</si>
  <si>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</si>
  <si>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</si>
  <si>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</si>
  <si>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</si>
  <si>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</si>
  <si>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</si>
  <si>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</si>
  <si>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</si>
  <si>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</si>
  <si>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</si>
  <si>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</si>
  <si>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</si>
  <si>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</si>
  <si>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</si>
  <si>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</si>
  <si>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</si>
  <si>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</si>
  <si>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</si>
  <si>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</si>
  <si>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</si>
  <si>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</si>
  <si>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</si>
  <si>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</si>
  <si>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</si>
  <si>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</si>
  <si>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</si>
  <si>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</si>
  <si>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</si>
  <si>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</si>
  <si>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</si>
  <si>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</si>
  <si>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</si>
  <si>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</si>
  <si>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</si>
  <si>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</si>
  <si>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</si>
  <si>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</si>
  <si>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</si>
  <si>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</si>
  <si>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</si>
  <si>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</si>
  <si>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</si>
  <si>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</si>
  <si>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</si>
  <si>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</si>
  <si>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</si>
  <si>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</si>
  <si>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</si>
  <si>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</si>
  <si>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</si>
  <si>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</si>
  <si>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</si>
  <si>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</si>
  <si>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</si>
  <si>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</si>
  <si>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</si>
  <si>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</si>
  <si>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</si>
  <si>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</si>
  <si>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</si>
  <si>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</si>
  <si>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</si>
  <si>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</si>
  <si>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</si>
  <si>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</si>
  <si>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</si>
  <si>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</si>
  <si>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</si>
  <si>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</si>
  <si>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</si>
  <si>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</si>
  <si>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</si>
  <si>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</si>
  <si>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</si>
  <si>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</si>
  <si>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</si>
  <si>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</si>
  <si>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</si>
  <si>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</si>
  <si>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</si>
  <si>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</si>
  <si>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</si>
  <si>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</si>
  <si>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</si>
  <si>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</si>
  <si>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</si>
  <si>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</si>
  <si>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</si>
  <si>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</si>
  <si>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</si>
  <si>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</si>
  <si>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</si>
  <si>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</si>
  <si>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</si>
  <si>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</si>
  <si>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</si>
  <si>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</si>
  <si>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</si>
  <si>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</si>
  <si>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</si>
  <si>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</si>
  <si>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</si>
  <si>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</si>
  <si>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</si>
  <si>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</si>
  <si>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</si>
  <si>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</si>
  <si>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</si>
  <si>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</si>
  <si>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</si>
  <si>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</si>
  <si>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</si>
  <si>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</si>
  <si>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</si>
  <si>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</si>
  <si>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</si>
  <si>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</si>
  <si>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</si>
  <si>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</si>
  <si>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</si>
  <si>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</si>
  <si>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</si>
  <si>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</si>
  <si>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</si>
  <si>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</si>
  <si>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</si>
  <si>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</si>
  <si>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</si>
  <si>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</si>
  <si>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</si>
  <si>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</si>
  <si>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</si>
  <si>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</si>
  <si>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</si>
  <si>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</si>
  <si>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</si>
  <si>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</si>
  <si>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</si>
  <si>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</si>
  <si>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</si>
  <si>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</si>
  <si>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</si>
  <si>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</si>
  <si>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</si>
  <si>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</si>
  <si>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</si>
  <si>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</si>
  <si>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</si>
  <si>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</si>
  <si>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</si>
  <si>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</si>
  <si>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</si>
  <si>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</si>
  <si>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</si>
  <si>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</si>
  <si>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</si>
  <si>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</si>
  <si>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</si>
  <si>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</si>
  <si>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</si>
  <si>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</si>
  <si>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</si>
  <si>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</si>
  <si>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</si>
  <si>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</si>
  <si>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</si>
  <si>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</si>
  <si>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</si>
  <si>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</si>
  <si>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</si>
  <si>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</si>
  <si>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</si>
  <si>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</si>
  <si>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</si>
  <si>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</si>
  <si>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</si>
  <si>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</si>
  <si>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</si>
  <si>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</si>
  <si>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</si>
  <si>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</si>
  <si>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</si>
  <si>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</si>
  <si>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</si>
  <si>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</si>
  <si>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</si>
  <si>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</si>
  <si>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</si>
  <si>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</si>
  <si>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</si>
  <si>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</si>
  <si>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</si>
  <si>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</si>
  <si>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</si>
  <si>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</si>
  <si>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</si>
  <si>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</si>
  <si>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</si>
  <si>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</si>
  <si>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</si>
  <si>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</si>
  <si>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</si>
  <si>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</si>
  <si>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</si>
  <si>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</si>
  <si>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</si>
  <si>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</si>
  <si>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</si>
  <si>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</si>
  <si>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</si>
  <si>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</si>
  <si>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</si>
  <si>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</si>
  <si>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</si>
  <si>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</si>
  <si>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</si>
  <si>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</si>
  <si>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</si>
  <si>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</si>
  <si>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</si>
  <si>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</si>
  <si>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</si>
  <si>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</si>
  <si>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</si>
  <si>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</si>
  <si>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</si>
  <si>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</si>
  <si>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</si>
  <si>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</si>
  <si>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</si>
  <si>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</si>
  <si>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</si>
  <si>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</si>
  <si>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</si>
  <si>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</si>
  <si>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</si>
  <si>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</si>
  <si>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</si>
  <si>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</si>
  <si>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</si>
  <si>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</si>
  <si>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</si>
  <si>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</si>
  <si>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</si>
  <si>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</si>
  <si>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</si>
  <si>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</si>
  <si>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</si>
  <si>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</si>
  <si>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</si>
  <si>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</si>
  <si>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</si>
  <si>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</si>
  <si>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</si>
  <si>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</si>
  <si>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</si>
  <si>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</si>
  <si>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</si>
  <si>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</si>
  <si>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</si>
  <si>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</si>
  <si>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</si>
  <si>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</si>
  <si>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</si>
  <si>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</si>
  <si>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</si>
  <si>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</si>
  <si>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</si>
  <si>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</si>
  <si>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</si>
  <si>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</si>
  <si>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</si>
  <si>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</si>
  <si>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</si>
  <si>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</si>
  <si>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</si>
  <si>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</si>
  <si>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</si>
  <si>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</si>
  <si>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</si>
  <si>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</si>
  <si>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</si>
  <si>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</si>
  <si>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</si>
  <si>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</si>
  <si>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</si>
  <si>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</si>
  <si>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</si>
  <si>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</si>
  <si>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</si>
  <si>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</si>
  <si>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</si>
  <si>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</si>
  <si>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</si>
  <si>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</si>
  <si>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</si>
  <si>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</si>
  <si>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</si>
  <si>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</si>
  <si>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</si>
  <si>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</si>
  <si>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</si>
  <si>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</si>
  <si>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</si>
  <si>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</si>
  <si>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</si>
  <si>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</si>
  <si>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</si>
  <si>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</si>
  <si>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</si>
  <si>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</si>
  <si>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</si>
  <si>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</si>
  <si>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</si>
  <si>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</si>
  <si>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</si>
  <si>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</si>
  <si>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</si>
  <si>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</si>
  <si>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</si>
  <si>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</si>
  <si>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</si>
  <si>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</si>
  <si>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</si>
  <si>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</si>
  <si>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</si>
  <si>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</si>
  <si>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</si>
  <si>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</si>
  <si>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</si>
  <si>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</si>
  <si>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</si>
  <si>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</si>
  <si>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</si>
  <si>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</si>
  <si>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</si>
  <si>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</si>
  <si>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</si>
  <si>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</si>
  <si>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</si>
  <si>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</si>
  <si>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</si>
  <si>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</si>
  <si>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</si>
  <si>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</si>
  <si>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</si>
  <si>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</si>
  <si>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</si>
  <si>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</si>
  <si>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</si>
  <si>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</si>
  <si>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</si>
  <si>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</si>
  <si>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</si>
  <si>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</si>
  <si>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</si>
  <si>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</si>
  <si>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</si>
  <si>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</si>
  <si>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</si>
  <si>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</si>
  <si>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</si>
  <si>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</si>
  <si>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</si>
  <si>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</si>
  <si>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</si>
  <si>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</si>
  <si>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</si>
  <si>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</si>
  <si>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</si>
  <si>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</si>
  <si>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</si>
  <si>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</si>
  <si>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</si>
  <si>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</si>
  <si>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</si>
  <si>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</si>
  <si>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</si>
  <si>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</si>
  <si>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</si>
  <si>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</si>
  <si>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</si>
  <si>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</si>
  <si>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</si>
  <si>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</si>
  <si>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</si>
  <si>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</si>
  <si>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</si>
  <si>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</si>
  <si>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</si>
  <si>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</si>
  <si>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</si>
  <si>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</si>
  <si>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</si>
  <si>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</si>
  <si>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</si>
  <si>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</si>
  <si>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</si>
  <si>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</si>
  <si>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</si>
  <si>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</si>
  <si>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</si>
  <si>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</si>
  <si>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</si>
  <si>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</si>
  <si>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</si>
  <si>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</si>
  <si>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</si>
  <si>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</si>
  <si>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</si>
  <si>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</si>
  <si>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</si>
  <si>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</si>
  <si>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</si>
  <si>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</si>
  <si>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</si>
  <si>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</si>
  <si>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</si>
  <si>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</si>
  <si>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</si>
  <si>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</si>
  <si>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</si>
  <si>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</si>
  <si>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</si>
  <si>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</si>
  <si>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</si>
  <si>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</si>
  <si>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</si>
  <si>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</si>
  <si>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</si>
  <si>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</si>
  <si>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</si>
  <si>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</si>
  <si>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</si>
  <si>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</si>
  <si>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</si>
  <si>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</si>
  <si>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</si>
  <si>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</si>
  <si>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</si>
  <si>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</si>
  <si>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</si>
  <si>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</si>
  <si>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</si>
  <si>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</si>
  <si>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</si>
  <si>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</si>
  <si>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</si>
  <si>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</si>
  <si>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</si>
  <si>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</si>
  <si>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</si>
  <si>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</si>
  <si>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</si>
  <si>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</si>
  <si>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</si>
  <si>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</si>
  <si>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</si>
  <si>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</si>
  <si>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</si>
  <si>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</si>
  <si>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</si>
  <si>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</si>
  <si>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</si>
  <si>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</si>
  <si>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</si>
  <si>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</si>
  <si>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</si>
  <si>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</si>
  <si>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</si>
  <si>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</si>
  <si>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</si>
  <si>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</si>
  <si>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</si>
  <si>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</si>
  <si>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</si>
  <si>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</si>
  <si>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</si>
  <si>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</si>
  <si>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</si>
  <si>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</si>
  <si>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</si>
  <si>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</si>
  <si>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</si>
  <si>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</si>
  <si>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</si>
  <si>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</si>
  <si>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</si>
  <si>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</si>
  <si>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</si>
  <si>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</si>
  <si>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</si>
  <si>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</si>
  <si>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</si>
  <si>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</si>
  <si>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</si>
  <si>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</si>
  <si>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</si>
  <si>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</si>
  <si>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</si>
  <si>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</si>
  <si>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</si>
  <si>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</si>
  <si>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</si>
  <si>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</si>
  <si>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</si>
  <si>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</si>
  <si>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</si>
  <si>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</si>
  <si>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</si>
  <si>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</si>
  <si>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</si>
  <si>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</si>
  <si>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</si>
  <si>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</si>
  <si>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</si>
  <si>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</si>
  <si>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</si>
  <si>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</si>
  <si>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</si>
  <si>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</si>
  <si>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</si>
  <si>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</si>
  <si>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</si>
  <si>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</si>
  <si>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</si>
  <si>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</si>
  <si>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</si>
  <si>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</si>
  <si>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</si>
  <si>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</si>
  <si>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</si>
  <si>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</si>
  <si>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</si>
  <si>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</si>
  <si>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</si>
  <si>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</si>
  <si>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</si>
  <si>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</si>
  <si>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</si>
  <si>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</si>
  <si>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</si>
  <si>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</si>
  <si>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</si>
  <si>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</si>
  <si>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</si>
  <si>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</si>
  <si>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</si>
  <si>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</si>
  <si>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</si>
  <si>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</si>
  <si>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</si>
  <si>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</si>
  <si>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</si>
  <si>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</si>
  <si>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</si>
  <si>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</si>
  <si>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</si>
  <si>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</si>
  <si>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</si>
  <si>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</si>
  <si>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</si>
  <si>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</si>
  <si>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</si>
  <si>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</si>
  <si>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</si>
  <si>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</si>
  <si>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</si>
  <si>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</si>
  <si>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</si>
  <si>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</si>
  <si>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</si>
  <si>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</si>
  <si>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</si>
  <si>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</si>
  <si>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</si>
  <si>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</si>
  <si>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</si>
  <si>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</si>
  <si>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</si>
  <si>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</si>
  <si>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</si>
  <si>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</si>
  <si>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</si>
  <si>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</si>
  <si>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</si>
  <si>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</si>
  <si>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</si>
  <si>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</si>
  <si>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</si>
  <si>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</si>
  <si>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</si>
  <si>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</si>
  <si>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</si>
  <si>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</si>
  <si>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</si>
  <si>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</si>
  <si>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</si>
  <si>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</si>
  <si>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</si>
  <si>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</si>
  <si>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</si>
  <si>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</si>
  <si>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</si>
  <si>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</si>
  <si>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</si>
  <si>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</si>
  <si>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</si>
  <si>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</si>
  <si>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</si>
  <si>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</si>
  <si>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</si>
  <si>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</si>
  <si>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</si>
  <si>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</si>
  <si>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</si>
  <si>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</si>
  <si>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</si>
  <si>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</si>
  <si>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</si>
  <si>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</si>
  <si>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</si>
  <si>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</si>
  <si>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</si>
  <si>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</si>
  <si>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</si>
  <si>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</si>
  <si>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</si>
  <si>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</si>
  <si>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</si>
  <si>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</si>
  <si>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</si>
  <si>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</si>
  <si>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</si>
  <si>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</si>
  <si>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</si>
  <si>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</si>
  <si>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</si>
  <si>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</si>
  <si>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</si>
  <si>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</si>
  <si>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</si>
  <si>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</si>
  <si>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</si>
  <si>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</si>
  <si>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</si>
  <si>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</si>
  <si>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</si>
  <si>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</si>
  <si>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</si>
  <si>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</si>
  <si>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</si>
  <si>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</si>
  <si>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</si>
  <si>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</si>
  <si>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</si>
  <si>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</si>
  <si>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</si>
  <si>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</si>
  <si>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</si>
  <si>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</si>
  <si>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</si>
  <si>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</si>
  <si>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</si>
  <si>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</si>
  <si>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</si>
  <si>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</si>
  <si>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</si>
  <si>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</si>
  <si>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</si>
  <si>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</si>
  <si>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</si>
  <si>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</si>
  <si>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</si>
  <si>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</si>
  <si>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</si>
  <si>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</si>
  <si>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</si>
  <si>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</si>
  <si>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</si>
  <si>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</si>
  <si>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</si>
  <si>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</si>
  <si>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</si>
  <si>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</si>
  <si>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</si>
  <si>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</si>
  <si>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</si>
  <si>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</si>
  <si>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</si>
  <si>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</si>
  <si>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</si>
  <si>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</si>
  <si>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</si>
  <si>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</si>
  <si>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</si>
  <si>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</si>
  <si>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</si>
  <si>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</si>
  <si>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</si>
  <si>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</si>
  <si>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</si>
  <si>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</si>
  <si>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</si>
  <si>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</si>
  <si>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</si>
  <si>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</si>
  <si>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</si>
  <si>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</si>
  <si>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</si>
  <si>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</si>
  <si>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</si>
  <si>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</si>
  <si>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</si>
  <si>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</si>
  <si>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</si>
  <si>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</si>
  <si>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</si>
  <si>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</si>
  <si>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</si>
  <si>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</si>
  <si>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</si>
  <si>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</si>
  <si>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</si>
  <si>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</si>
  <si>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</si>
  <si>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</si>
  <si>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</si>
  <si>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</si>
  <si>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</si>
  <si>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</si>
  <si>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</si>
  <si>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</si>
  <si>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</si>
  <si>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</si>
  <si>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</si>
  <si>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</si>
  <si>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</si>
  <si>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</si>
  <si>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</si>
  <si>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</si>
  <si>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</si>
  <si>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</si>
  <si>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</si>
  <si>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</si>
  <si>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</si>
  <si>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</si>
  <si>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</si>
  <si>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</si>
  <si>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</si>
  <si>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</si>
  <si>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</si>
  <si>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</si>
  <si>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</si>
  <si>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</si>
  <si>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</si>
  <si>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</si>
  <si>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</si>
  <si>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</si>
  <si>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</si>
  <si>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</si>
  <si>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</si>
  <si>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</si>
  <si>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</si>
  <si>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</si>
  <si>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</si>
  <si>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</si>
  <si>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</si>
  <si>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</si>
  <si>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</si>
  <si>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</si>
  <si>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</si>
  <si>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</si>
  <si>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</si>
  <si>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</si>
  <si>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</si>
  <si>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</si>
  <si>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</si>
  <si>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</si>
  <si>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</si>
  <si>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</si>
  <si>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</si>
  <si>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</si>
  <si>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</si>
  <si>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</si>
  <si>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</si>
  <si>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</si>
  <si>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</si>
  <si>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</si>
  <si>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</si>
  <si>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</si>
  <si>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</si>
  <si>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</si>
  <si>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</si>
  <si>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</si>
  <si>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</si>
  <si>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</si>
  <si>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</si>
  <si>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</si>
  <si>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</si>
  <si>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</si>
  <si>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</si>
  <si>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</si>
  <si>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</si>
  <si>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</si>
  <si>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</si>
  <si>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</si>
  <si>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</si>
  <si>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</si>
  <si>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</si>
  <si>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</si>
  <si>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</si>
  <si>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</si>
  <si>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</si>
  <si>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</si>
  <si>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</si>
  <si>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</si>
  <si>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</si>
  <si>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</si>
  <si>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</si>
  <si>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</si>
  <si>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</si>
  <si>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</si>
  <si>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</si>
  <si>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</si>
  <si>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</si>
  <si>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</si>
  <si>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</si>
  <si>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</si>
  <si>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</si>
  <si>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</si>
  <si>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</si>
  <si>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</si>
  <si>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</si>
  <si>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</si>
  <si>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</si>
  <si>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</si>
  <si>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</si>
  <si>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</si>
  <si>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</si>
  <si>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</si>
  <si>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</si>
  <si>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</si>
  <si>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</si>
  <si>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</si>
  <si>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</si>
  <si>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</si>
  <si>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</si>
  <si>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</si>
  <si>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</si>
  <si>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</si>
  <si>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</si>
  <si>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</si>
  <si>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</si>
  <si>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</si>
  <si>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</si>
  <si>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</si>
  <si>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</si>
  <si>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</si>
  <si>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</si>
  <si>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</si>
  <si>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</si>
  <si>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</si>
  <si>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</si>
  <si>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</si>
  <si>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</si>
  <si>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</si>
  <si>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</si>
  <si>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</si>
  <si>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</si>
  <si>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</si>
  <si>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</si>
  <si>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</si>
  <si>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</si>
  <si>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</si>
  <si>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</si>
  <si>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</si>
  <si>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</si>
  <si>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</si>
  <si>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</si>
  <si>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</si>
  <si>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</si>
  <si>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</si>
  <si>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</si>
  <si>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</si>
  <si>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</si>
  <si>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</si>
  <si>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</si>
  <si>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</si>
  <si>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</si>
  <si>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</si>
  <si>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</si>
  <si>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</si>
  <si>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</si>
  <si>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</si>
  <si>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</si>
  <si>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</si>
  <si>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</si>
  <si>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</si>
  <si>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</si>
  <si>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</si>
  <si>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</si>
  <si>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</si>
  <si>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</si>
  <si>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</si>
  <si>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</si>
  <si>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</si>
  <si>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</si>
  <si>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</si>
  <si>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</si>
  <si>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</si>
  <si>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</si>
  <si>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</si>
  <si>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</si>
  <si>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</si>
  <si>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</si>
  <si>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</si>
  <si>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</si>
  <si>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</si>
  <si>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</si>
  <si>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</si>
  <si>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</si>
  <si>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</si>
  <si>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</si>
  <si>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</si>
  <si>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</si>
  <si>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</si>
  <si>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</si>
  <si>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</si>
  <si>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</si>
  <si>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</si>
  <si>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</si>
  <si>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</si>
  <si>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</si>
  <si>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</si>
  <si>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</si>
  <si>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</si>
  <si>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</si>
  <si>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</si>
  <si>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</si>
  <si>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</si>
  <si>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</si>
  <si>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</si>
  <si>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</si>
  <si>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</si>
  <si>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</si>
  <si>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</si>
  <si>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</si>
  <si>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</si>
  <si>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</si>
  <si>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</si>
  <si>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</si>
  <si>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</si>
  <si>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</si>
  <si>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</si>
  <si>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</si>
  <si>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</si>
  <si>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</si>
  <si>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</si>
  <si>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</si>
  <si>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</si>
  <si>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</si>
  <si>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</si>
  <si>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</si>
  <si>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</si>
  <si>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</si>
  <si>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</si>
  <si>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EM team at site team checking</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</si>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</sst>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313.81766921296366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45976.76609513889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45976.76609513889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45976.76609513889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45976.76609513889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45976.76609513889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45976.76609513889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45976.76609513889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45976.76609513889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45976.76609513889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45976.76609513889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45976.76609513889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45976.76609513889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45976.76609513889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45976.76609513889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45976.76609513889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45976.76609513889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45976.76609513889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45976.76609513889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45976.76609513889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45976.76609513889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45976.76609513889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45976.76609513889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45976.76609513889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45976.76609513889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45976.76609513889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45976.76609513889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45976.76609513889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45976.76609513889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45976.76609513889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45976.76609513889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45976.76609513889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45976.76609513889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45976.76609513889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45976.76609513889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45976.76609513889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45976.76609513889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45976.76609513889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45976.76609513889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45976.76609513889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45976.76609513889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45976.76609513889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45976.76609513889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45976.76609513889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45976.76609513889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45976.76609513889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45976.76609513889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45976.76609513889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45976.76609513889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45976.76609513889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45976.76609513889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45976.76609513889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45976.76609513889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45976.76609513889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45976.76609513889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45976.76609513889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45976.76609513889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45976.76609513889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45976.76609513889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45976.76609513889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45976.76609513889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45976.76609513889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45976.76609513889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45976.76609513889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45976.76609513889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45976.76609513889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45976.76609513889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45976.76609513889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45976.76609513889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45976.76609513889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45976.76609513889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45976.76609513889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45976.76609513889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45976.76609513889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45976.76609513889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45976.76609513889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45976.76609513889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45976.76609513889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45976.76609513889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45976.76609513889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45976.76609513889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45976.76609513889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45976.76609513889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45976.76609513889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45976.76609513889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45976.76609513889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45976.76609513889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151.76625752315158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0.32975254629855044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4.3004861108784098E-2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3.7148379633435979E-2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45976.76609513889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45976.76609513889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45976.76609513889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45976.76609513889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45976.76609513889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45976.76609513889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45976.76609513889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45976.76609513889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45976.76609513889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45976.76609513889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45976.76609513889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45976.76609513889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45976.76609513889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45976.76609513889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45976.76609513889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45976.76609513889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45976.76609513889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45976.76609513889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45976.76609513889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45976.76609513889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45976.76609513889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45976.76609513889</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45976.766095486113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45976.766095486113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45976.766095486113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45976.766095486113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45976.766095486113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45976.766095486113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45976.766095486113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45976.766095486113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45976.766095486113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45976.766095486113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45976.766095486113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45976.766095486113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45976.766095486113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45976.766095486113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45976.766095486113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45976.766095486113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45976.766095486113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45976.766095486113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45976.766095486113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45976.766095486113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45976.766095486113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45976.766095486113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45976.766095486113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45976.766095486113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45976.766095486113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45976.766095486113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45976.766095486113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45976.766095486113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45976.766095486113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45976.766095486113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45976.766095486113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45976.766095486113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45976.766095486113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45976.766095486113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45976.766095486113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45976.766095486113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45976.766095486113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45976.766095486113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45976.766095486113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45976.766095486113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45976.766095486113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45976.766095486113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45976.766095486113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45976.766095486113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45976.766095486113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45976.766095486113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45976.766095486113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45976.766095486113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45976.766095486113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45976.766095486113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45976.766095486113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45976.766095486113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45976.766095486113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45976.766095486113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45976.766095486113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45976.766095486113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45976.766095486113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45976.766095486113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45976.766095486113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45976.766095486113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45976.766095486113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45976.766095486113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45976.766095486113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45976.766095486113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45976.766095486113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45976.766095486113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45976.766095486113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45976.766095486113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45976.766095486113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45976.766095486113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45976.766095486113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45976.766095486113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45976.766095486113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45976.766095486113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45976.766095486113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45976.766095486113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45976.766095486113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45976.766095486113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45976.766095486113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45976.766095486113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45976.766095486113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45976.766095486113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45976.766095486113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45976.766095486113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45976.766095486113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45976.766095486113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45976.766095486113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45976.766095486113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45976.766095486113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45976.766095486113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45976.766095486113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45976.766095486113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45976.766095486113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45976.766095486113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45976.766095486113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45976.766095486113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45976.766095486113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45976.766095486113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45976.766095486113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45976.766095486113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45976.766095486113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45976.766095486113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45976.766095486113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45976.766095486113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45976.766095486113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45976.766095486113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45976.766095486113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45976.766095486113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45976.766095486113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45976.766095486113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45976.766095486113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45976.766095486113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45976.766095486113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45976.766095486113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45976.766095486113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45976.766095486113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45976.766095486113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45976.766095486113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45976.766095486113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45976.766095486113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45976.766095486113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45976.766095486113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45976.766095486113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45976.766095486113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45976.766095486113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45976.766095486113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45976.766095486113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45976.766095486113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45976.766095486113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45976.766095486113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45976.766095486113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45976.766095486113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45976.766095486113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45976.766095486113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45976.766095486113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45976.766095486113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45976.766095486113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45976.766095486113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45976.766095486113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45976.766095486113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45976.766095486113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45976.766095486113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45976.766095486113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45976.766095486113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45976.766095486113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45976.766095486113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45976.766095486113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45976.766095486113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45976.766095486113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45976.766095486113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45976.766095486113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45976.766095486113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45976.766095486113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45976.766095486113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45976.766095486113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45976.766095486113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45976.766095486113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45976.766095486113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45976.766095486113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45976.766095486113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45976.766095486113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45976.766095486113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45976.766095486113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45976.766095486113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45976.766095486113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45976.766095486113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45976.766095486113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45976.766095486113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45976.766095486113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45976.766095486113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45976.766095486113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45976.766095486113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45976.766095486113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45976.766095486113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45976.766095486113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45976.766095486113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45976.766095486113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45976.766095486113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45976.766095486113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45976.766095486113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45976.766095486113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45976.766095486113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45976.766095486113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45976.766095486113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45976.766095486113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45976.766095486113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45976.766095486113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45976.766095486113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45976.766095486113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45976.766095486113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45976.766095486113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45976.766095486113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45976.766095486113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45976.766095486113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45976.766095486113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45976.766095486113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45976.766095486113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45976.766095486113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45976.766095486113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45976.766095486113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45976.766095486113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45976.766095486113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45976.766095486113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45976.766095486113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45976.766095486113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45976.766095486113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45976.766095486113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45976.766095486113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45976.766095486113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45976.766095486113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45976.766095486113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45976.766095486113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45976.766095486113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45976.766095486113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45976.766095486113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45976.766095486113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45976.766095486113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45976.766095486113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45976.766095486113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45976.766095486113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45976.766095486113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45976.766095486113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45976.766095486113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45976.766095486113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45976.766095486113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45976.766095486113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45976.766095486113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45976.766095486113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45976.766095486113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45976.766095486113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45976.766095486113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45976.766095486113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45976.766095486113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45976.766095486113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45976.766095486113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45976.766095486113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45976.766095486113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45976.766095486113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45976.766095486113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45976.766095486113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45976.766095486113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45976.766095486113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45976.766095486113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45976.766095486113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45976.766095486113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45976.766095486113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45976.766095486113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45976.766095486113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45976.766095486113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45976.766095486113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45976.766095486113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45976.766095486113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45976.766095486113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45976.766095486113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45976.766095486113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45976.766095486113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45976.766095486113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45976.766095486113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45976.766095486113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45976.766095486113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45976.766095486113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45976.766095486113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45976.766095486113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45976.766095486113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45976.766095486113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45976.766095486113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45976.766095486113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45976.766095486113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45976.766095486113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45976.766095486113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45976.766095486113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45976.766095486113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45976.766095486113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45976.766095486113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45976.766095486113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45976.766095486113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45976.766095486113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45976.766095486113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45976.766095486113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45976.766095486113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45976.766095486113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45976.766095486113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45976.766095486113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45976.766095486113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45976.766095486113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45976.766095486113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45976.766095486113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45976.766095486113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45976.766095486113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45976.766095486113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45976.766095486113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45976.766095486113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45976.766095486113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45976.766095486113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45976.766095486113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45976.766095486113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45976.766095486113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45976.766095486113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45976.766095486113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45976.766095486113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45976.766095486113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45976.766095486113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45976.766095486113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45976.766095486113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45976.766095486113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45976.766095486113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45976.766095486113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45976.766095486113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45976.766095486113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45976.766095486113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45976.766095486113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45976.766095486113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45976.766095486113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45976.766095486113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45976.766095486113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45976.766095486113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45976.766095486113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45976.766095486113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45976.766095486113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45976.766095486113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45976.766095486113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45976.766095486113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45976.766095486113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45976.766095486113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45976.766095486113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45976.766095486113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45976.766095486113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45976.766095486113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45976.766095486113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45976.766095486113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45976.766095486113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45976.766095486113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45976.766095486113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45976.766095486113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45976.766095486113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45976.766095486113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45976.766095486113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45976.766095486113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45976.766095486113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45976.766095486113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45976.766095486113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45976.766095486113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45976.766095486113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45976.766095486113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45976.766095486113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45976.766095486113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45976.766095486113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45976.766095486113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45976.766095486113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45976.766095486113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45976.766095486113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45976.766095486113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45976.766095486113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45976.766095486113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45976.766095486113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45976.766095486113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45976.766095486113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45976.766095486113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45976.766095486113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45976.766095486113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45976.766095486113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45976.766095486113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45976.766095486113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45976.766095486113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45976.766095486113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45976.766095486113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45976.766095486113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45976.766095486113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45976.766095486113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45976.766095486113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45976.766095486113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45976.766095486113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45976.766095486113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45976.766095486113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45976.766095486113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45976.766095486113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45976.766095486113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45976.766095486113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45976.766095486113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45976.766095486113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45976.766095486113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45976.766095486113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45976.766095486113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45976.766095486113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45976.766095486113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45976.766095486113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45976.766095486113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45976.766095486113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45976.766095486113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45976.766095486113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45976.766095486113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45976.766095486113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45976.766095486113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45976.766095486113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45976.766095486113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45976.766095486113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45976.766095486113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45976.766095486113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45976.766095486113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45976.766095486113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45976.766095486113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45976.766095486113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45976.766095486113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45976.766095486113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45976.766095486113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45976.766095486113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45976.766095486113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45976.766095486113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45976.766095486113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45976.766095486113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45976.766095486113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45976.766095486113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45976.766095486113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45976.766095486113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45976.766095486113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45976.766095486113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45976.766095486113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45976.766095486113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45976.766095486113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45976.766095486113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45976.766095486113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45976.766095486113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45976.766095486113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45976.766095486113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45976.766095486113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45976.766095486113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45976.766095486113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45976.766095486113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45976.766095486113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45976.766095486113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45976.766095486113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45976.766095486113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45976.766095486113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45976.766095486113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45976.766095486113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45976.766095486113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45976.766095486113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45976.766095486113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45976.766095486113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45976.766095486113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45976.766095486113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45976.766095486113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45976.766095486113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45976.766095486113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45976.766095486113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45976.766095486113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45976.766095486113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45976.766095486113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45976.766095486113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45976.766095486113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45976.766095486113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45976.766095486113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45976.766095486113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45976.766095486113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45976.766095486113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45976.766095486113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45976.766095486113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45976.766095486113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45976.766095486113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45976.766095486113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45976.766095486113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45976.766095486113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45976.766095486113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45976.766095486113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45976.766095486113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45976.766095486113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45976.766095486113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45976.766095486113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45976.766095486113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45976.766095486113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45976.766095486113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45976.766095486113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45976.766095486113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45976.766095486113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45976.766095486113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45976.766095486113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45976.766095486113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45976.766095486113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45976.766095486113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45976.766095486113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45976.766095486113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45976.766095486113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45976.766095486113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45976.766095486113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45976.766095486113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45976.766095486113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45976.766095486113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45976.766095486113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45976.766095486113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45976.766095486113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45976.766095486113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45976.766095486113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45976.766095486113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45976.766095486113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45976.766095486113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45976.766095486113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45976.766095486113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45976.766095486113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45976.766095486113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45976.766095486113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45976.766095486113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45976.766095486113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45976.766095486113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45976.766095486113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45976.766095486113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45976.766095486113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45976.766095486113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45976.766095486113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45976.766095486113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45976.766095486113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45976.766095486113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45976.766095486113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45976.766095486113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45976.766095486113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45976.766095486113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45976.766095486113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45976.766095486113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45976.766095486113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45976.766095486113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45976.766095486113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45976.766095486113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45976.766095486113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45976.766095486113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45976.766095486113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45976.766095486113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45976.766095486113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45976.766095486113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45976.766095486113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45976.766095486113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45976.766095486113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45976.766095486113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45976.766095486113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45976.766095486113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45976.766095486113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45976.766095486113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45976.766095486113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45976.766095486113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45976.766095486113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45976.766095486113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45976.766095486113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45976.766095486113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45976.766095486113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45976.766095486113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45976.766095486113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45976.766095486113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45976.766095486113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45976.766095486113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45976.766095486113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45976.766095486113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45976.766095486113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45976.766095486113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45976.766095486113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45976.766095486113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45976.766095486113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45976.766095486113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45976.766095486113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45976.766095486113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45976.766095486113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45976.766095486113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45976.766095486113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45976.766095486113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45976.766095486113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45976.766095486113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45976.766095486113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45976.766095486113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45976.766095486113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45976.766095486113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45976.766095486113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45976.766095486113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45976.766095486113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45976.766095486113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45976.766095486113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45976.766095486113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45976.766095486113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45976.766095486113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45976.766095486113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45976.766095486113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45976.766095486113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45976.766095486113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45976.766095486113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45976.766095486113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45976.766095486113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45976.766095486113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45976.766095486113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45976.766095486113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45976.766095486113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45976.766095486113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45976.766095486113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45976.766095486113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45976.766095486113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45976.766095486113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45976.766095486113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45976.766095486113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45976.766095486113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45976.766095486113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45976.766095486113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45976.766095486113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45976.766095486113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45976.766095486113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45976.766095486113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45976.766095486113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45976.766095486113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45976.766095486113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45976.766095486113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45976.766095486113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45976.766095486113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45976.766095486113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45976.766095486113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45976.766095486113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45976.766095486113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45976.766095486113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45976.766095486113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45976.766095486113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45976.766095486113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45976.766095486113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45976.766095486113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45976.766095486113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45976.766095486113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45976.766095486113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45976.766095486113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45976.766095486113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45976.766095486113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45976.766095486113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45976.766095486113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45976.766095486113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45976.766095486113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45976.766095486113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45976.766095486113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45976.766095486113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45976.766095486113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45976.766095486113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45976.766095486113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45976.766095486113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45976.766095486113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45976.766095486113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45976.766095486113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45976.766095486113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45976.766095486113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45976.766095486113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45976.766095486113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45976.766095486113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45976.766095486113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45976.766095486113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45976.766095486113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45976.766095486113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45976.766095486113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45976.766095486113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45976.766095486113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45976.766095486113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45976.766095486113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45976.766095486113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45976.766095486113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45976.766095486113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45976.766095486113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45976.766095486113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45976.766095486113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45976.766095486113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45976.766095486113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45976.766095486113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45976.766095486113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45976.766095486113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45976.766095486113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45976.766095486113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45976.766095486113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45976.766095486113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45976.766095486113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45976.766095486113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45976.766095486113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45976.766095486113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45976.766095486113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45976.766095486113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45976.766095486113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45976.766095486113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45976.766095486113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45976.766095486113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45976.766095486113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45976.766095486113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45976.766095486113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45976.766095486113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45976.766095486113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45976.766095486113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45976.766095486113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45976.766095486113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45976.766095486113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45976.766095486113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45976.766095486113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45976.766095486113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45976.766095486113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45976.766095486113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45976.766095486113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45976.766095486113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45976.766095486113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45976.766095486113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45976.766095486113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45976.766095486113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45976.766095486113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45976.766095486113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45976.766095486113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45976.766095486113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45976.766095486113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45976.766095486113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45976.766095486113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45976.766095486113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45976.766095486113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45976.766095486113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45976.766095486113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45976.766095486113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45976.766095486113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45976.766095486113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45976.766095486113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45976.766095486113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45976.766095486113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45976.766095486113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45976.766095486113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45976.766095486113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45976.766095486113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45976.766095486113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45976.766095486113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45976.766095486113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45976.766095486113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45976.766095486113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45976.766095486113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45976.766095486113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45976.766095486113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45976.766095486113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45976.766095486113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45976.766095486113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45976.766095486113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45976.766095486113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45976.766095486113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45976.766095486113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45976.766095486113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45976.766095486113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45976.766095486113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45976.766095486113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45976.766095486113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45976.766095486113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45976.766095486113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45976.766095486113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45976.766095486113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45976.766095486113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45976.766095486113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45976.766095486113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45976.766095486113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45976.766095486113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45976.766095486113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45976.766095486113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45976.766095486113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45976.766095486113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45976.766095486113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45976.766095486113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45976.766095486113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45976.766095486113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45976.766095486113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45976.766095486113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45976.766095486113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45976.766095486113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45976.766095486113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45976.766095486113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45976.766095486113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45976.766095486113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45976.766095486113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45976.766095486113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45976.766095486113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45976.766095486113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45976.766095486113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45976.766095486113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45976.766095486113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45976.766095486113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45976.766095486113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45976.766095486113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45976.766095486113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45976.766095486113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45976.766095486113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45976.766095486113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45976.766095486113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45976.766095486113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45976.766095486113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45976.766095486113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45976.766095486113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45976.766095486113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45976.766095486113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45976.766095486113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45976.766095486113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45976.766095486113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45976.766095486113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45976.766095486113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45976.766095486113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45976.766095486113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45976.766095486113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45976.766095486113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45976.766095486113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45976.766095486113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45976.766095486113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45976.766095486113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45976.766095486113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45976.766095486113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45976.766095486113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45976.766095486113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45976.766095486113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45976.766095486113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45976.766095486113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45976.766095486113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45976.766095486113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45976.766095486113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45976.766095486113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45976.766095486113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45976.766095486113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45976.766095486113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45976.766095486113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45976.766095486113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45976.766095486113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45976.766095486113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45976.766095486113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45976.766095486113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45976.766095486113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45976.766095486113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45976.766095486113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45976.766095486113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45976.766095486113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45976.766095486113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45976.766095486113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45976.766095486113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45976.766095486113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45976.766095486113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45976.766095486113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45976.766095486113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45976.766095486113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45976.766095486113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45976.766095486113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45976.766095486113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45976.766095486113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45976.766095486113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45976.766095486113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45976.766095486113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45976.766095486113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45976.766095486113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45976.766095486113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45976.766095486113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45976.766095486113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45976.766095486113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45976.766095486113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45976.766095486113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45976.766095486113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45976.766095486113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45976.766095486113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45976.766095486113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45976.766095486113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45976.766095486113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45976.766095486113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45976.766095486113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45976.766095486113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45976.766095486113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45976.766095486113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45976.766095486113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45976.766095486113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45976.766095486113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45976.766095486113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45976.766095486113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45976.766095486113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45976.766095486113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45976.766095486113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45976.766095486113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45976.766095486113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45976.766095486113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45976.766095486113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45976.766095486113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45976.766095486113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45976.766095486113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45976.766095486113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45976.766095486113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45976.766095486113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45976.766095486113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45976.766095486113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45976.766095486113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45976.766095486113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45976.766095486113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45976.766095486113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45976.766095486113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45976.766095486113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45976.766095486113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45976.766095486113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45976.766095486113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45976.766095486113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45976.766095486113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45976.766095486113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45976.766095486113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45976.766095486113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45976.766095486113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45976.766095486113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45976.766095486113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45976.766095486113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45976.766095486113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45976.766095486113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45976.766095486113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45976.766095486113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45976.766095486113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45976.766095486113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45976.766095486113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45976.766095486113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45976.766095486113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45976.766095486113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45976.766095486113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45976.766095486113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45976.766095486113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45976.766095486113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45976.766095486113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45976.766095486113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45976.766095486113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45976.766095486113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45976.766095486113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45976.766095486113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45976.766095486113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45976.766095486113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45976.766095486113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45976.766095486113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45976.766095486113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45976.766095486113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45976.766095486113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45976.766095486113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45976.766095486113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45976.766095486113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45976.766095486113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45976.766095486113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45976.766095486113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45976.766095486113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45976.766095486113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45976.766095486113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45976.766095486113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45976.766095486113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45976.766095486113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45976.766095486113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45976.766095486113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45976.766095486113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45976.766095486113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45976.766095486113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45976.766095486113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45976.766095486113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45976.766095486113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45976.766095486113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45976.766095486113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45976.766095486113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45976.766095486113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45976.766095486113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45976.766095486113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45976.766095486113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45976.766095486113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45976.766095486113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45976.766095486113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45976.766095486113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45976.766095486113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45976.766095486113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45976.766095486113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45976.766095486113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45976.766095486113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45976.766095486113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45976.766095486113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45976.766095486113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45976.766095486113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45976.766095486113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45976.766095486113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45976.766095486113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45976.766095486113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45976.766095486113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45976.766095486113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45976.766095486113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45976.766095486113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45976.766095486113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45976.766095486113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45976.766095486113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45976.766095486113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45976.766095486113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45976.766095486113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45976.766095486113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45976.766095486113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45976.766095486113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45976.766095486113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45976.766095486113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45976.766095486113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45976.766095486113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45976.766095486113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45976.766095486113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45976.766095486113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45976.766095486113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45976.766095486113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45976.766095486113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45976.766095486113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45976.766095486113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45976.766095486113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45976.766095486113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45976.766095486113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45976.766095486113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45976.766095486113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45976.766095486113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45976.766095486113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273.28537789351685</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0.31408124999870779</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0.17698634259431856</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2</v>
      </c>
      <c r="D5" s="92" t="s">
        <v>34889</v>
      </c>
      <c r="E5" s="95" t="s">
        <v>39021</v>
      </c>
      <c r="F5" s="96">
        <v>45976.666539351849</v>
      </c>
      <c r="G5" s="97">
        <f ca="1">IFERROR(NOW()-F5,"")</f>
        <v>9.9555787041026633E-2</v>
      </c>
      <c r="H5" s="96">
        <v>45976.617766203701</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32088</v>
      </c>
      <c r="E6" s="95" t="s">
        <v>39021</v>
      </c>
      <c r="F6" s="96"/>
      <c r="G6" s="97">
        <f ca="1">IFERROR(NOW()-F6,"")</f>
        <v>45976.76609513889</v>
      </c>
      <c r="H6" s="96">
        <v>45976.727743055555</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45976.76609513889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45976.76609513889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45976.76609513889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45976.76609513889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45976.76609513889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45976.76609513889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45976.76609513889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45976.76609513889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45976.76609513889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45976.76609513889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45976.76609513889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45976.76609513889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45976.76609513889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45976.76609513889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45976.76609513889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45976.76609513889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45976.76609513889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45976.76609513889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45976.76609513889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45976.76609513889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45976.76609513889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45976.76609513889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45976.76609513889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45976.76609513889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45976.76609513889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45976.76609513889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45976.76609513889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45976.76609513889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45976.76609513889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45976.76609513889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45976.76609513889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45976.76609513889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45976.76609513889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45976.76609513889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45976.76609513889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45976.76609513889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45976.76609513889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45976.76609513889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45976.76609513889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45976.76609513889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45976.76609513889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45976.76609513889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45976.76609513889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45976.76609513889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45976.76609513889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45976.76609513889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45976.76609513889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45976.76609513889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45976.76609513889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45976.76609513889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45976.76609513889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45976.76609513889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45976.76609513889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45976.76609513889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45976.76609513889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45976.76609513889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45976.76609513889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45976.76609513889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45976.76609513889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45976.76609513889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45976.76609513889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45976.76609513889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45976.76609513889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45976.76609513889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45976.76609513889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45976.76609513889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45976.76609513889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45976.76609513889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45976.76609513889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45976.76609513889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45976.76609513889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45976.76609513889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45976.76609513889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45976.76609513889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45976.76609513889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45976.76609513889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45976.76609513889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45976.76609513889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45976.76609513889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45976.76609513889</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tabSelected="1" workbookViewId="0">
      <selection activeCell="A10" sqref="A10:X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84.934034953701484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50.577218171296408</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28.10498437500064</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39" ca="1" si="2">IFERROR(NOW()-F6,"")</f>
        <v>45976.76609513889</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45976.76609513889</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45976.76609513889</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45976.766095254628</v>
      </c>
      <c r="H9" s="158">
        <v>45976.567210648151</v>
      </c>
      <c r="I9" s="124" t="str">
        <f>IFERROR(VLOOKUP(D9,DB!A:F,6,0),"")</f>
        <v>SCECO</v>
      </c>
      <c r="J9" s="124" t="str">
        <f>IFERROR(VLOOKUP(D9,DB!A:G,7,0),"")</f>
        <v>Weak</v>
      </c>
      <c r="K9" s="124" t="s">
        <v>39134</v>
      </c>
      <c r="L9" s="124" t="str">
        <f>IFERROR(VLOOKUP(D9,DB!A:I,9,0),"")</f>
        <v>Latis</v>
      </c>
    </row>
    <row r="10" spans="1:13">
      <c r="A10" s="124"/>
      <c r="B10" s="124" t="str">
        <f>IFERROR(VLOOKUP(D10,DB!A:K,11,0),"")</f>
        <v/>
      </c>
      <c r="C10" s="124"/>
      <c r="D10" s="124"/>
      <c r="E10" s="124"/>
      <c r="F10" s="124"/>
      <c r="G10" s="126">
        <f t="shared" ca="1" si="2"/>
        <v>45976.766095486113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45976.766095486113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45976.766095486113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45976.766095486113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45976.766095486113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45976.766095486113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45976.766095486113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45976.766095486113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45976.766095486113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45976.766095486113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45976.766095486113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45976.766095486113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45976.766095486113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45976.766095486113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45976.766095486113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45976.766095486113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45976.766095486113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45976.766095486113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45976.766095486113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45976.766095486113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45976.766095486113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45976.766095486113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45976.766095486113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45976.766095486113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45976.766095486113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45976.766095486113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45976.766095486113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45976.766095486113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45976.766095486113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45976.766095486113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ref="G40:G103" ca="1" si="3">IFERROR(NOW()-F40,"")</f>
        <v>45976.766095486113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45976.766095486113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45976.766095486113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45976.766095486113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45976.766095486113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45976.766095486113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45976.766095486113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45976.766095486113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45976.766095486113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45976.766095486113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45976.766095486113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45976.766095486113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45976.766095486113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45976.766095486113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45976.766095486113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45976.766095486113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45976.766095486113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45976.766095486113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45976.766095486113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45976.766095486113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45976.766095486113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45976.766095486113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45976.766095486113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45976.766095486113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45976.766095486113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45976.766095486113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45976.766095486113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45976.766095486113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45976.766095486113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45976.766095486113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45976.766095486113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45976.766095486113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45976.766095486113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45976.766095486113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45976.766095486113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45976.766095486113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45976.766095486113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45976.766095486113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45976.766095486113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45976.766095486113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45976.766095486113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45976.766095486113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45976.766095486113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45976.766095486113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45976.766095486113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45976.766095486113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45976.766095486113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45976.766095486113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45976.766095486113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45976.766095486113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45976.766095486113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45976.766095486113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45976.766095486113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45976.766095486113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45976.766095486113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45976.766095486113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45976.766095486113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45976.766095486113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45976.766095486113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45976.766095486113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45976.766095486113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45976.766095486113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45976.766095486113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45976.766095486113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4">IFERROR(NOW()-F104,"")</f>
        <v>45976.766095486113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45976.766095486113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45976.766095486113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45976.766095486113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45976.766095486113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45976.766095486113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45976.766095486113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45976.766095486113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45976.766095486113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45976.766095486113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45976.766095486113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45976.766095486113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45976.766095486113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45976.766095486113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45976.766095486113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45976.766095486113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45976.766095486113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45976.766095486113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45976.766095486113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45976.766095486113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45976.766095486113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45976.766095486113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45976.766095486113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45976.766095486113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45976.766095486113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45976.766095486113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45976.766095486113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45976.766095486113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45976.766095486113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45976.766095486113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45976.766095486113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45976.766095486113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45976.766095486113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45976.766095486113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45976.766095486113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45976.766095486113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45976.766095486113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45976.766095486113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45976.766095486113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45976.766095486113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45976.766095486113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45976.766095486113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45976.766095486113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45976.766095486113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45976.766095486113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45976.766095486113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45976.766095486113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45976.766095486113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45976.766095486113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45976.766095486113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45976.766095486113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45976.766095486113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45976.766095486113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45976.766095486113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45976.766095486113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45976.766095486113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45976.766095486113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45976.766095486113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45976.766095486113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45976.766095486113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45976.766095486113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45976.766095486113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45976.766095486113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45976.766095486113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5">IFERROR(NOW()-F168,"")</f>
        <v>45976.766095486113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45976.766095486113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45976.766095486113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45976.766095486113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45976.766095486113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45976.766095486113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45976.766095486113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45976.766095486113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45976.766095486113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45976.766095486113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45976.766095486113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45976.766095486113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45976.766095486113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45976.766095486113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45976.766095486113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45976.766095486113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45976.766095486113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45976.766095486113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45976.766095486113</v>
      </c>
      <c r="H186" s="124"/>
      <c r="I186" s="124" t="str">
        <f>IFERROR(VLOOKUP(D186,DB!A:F,6,0),"")</f>
        <v/>
      </c>
      <c r="J186" s="124" t="str">
        <f>IFERROR(VLOOKUP(D186,DB!A:G,7,0),"")</f>
        <v/>
      </c>
      <c r="K186" s="124"/>
      <c r="L186" s="124" t="str">
        <f>IFERROR(VLOOKUP(D186,DB!A:I,9,0),"")</f>
        <v/>
      </c>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45976.76609513889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45976.76609513889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45976.76609513889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45976.76609513889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45976.76609513889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45976.76609513889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45976.76609513889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45976.76609513889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45976.76609513889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45976.76609513889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45976.76609513889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45976.76609513889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45976.76609513889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45976.76609513889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45976.76609513889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45976.76609513889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45976.76609513889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45976.76609513889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45976.76609513889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45976.76609513889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45976.76609513889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45976.76609513889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45976.76609513889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45976.76609513889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45976.76609513889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45976.76609513889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45976.76609513889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45976.76609513889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45976.76609513889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45976.76609513889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45976.76609513889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45976.76609513889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45976.76609513889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45976.76609513889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45976.76609513889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45976.76609513889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45976.76609513889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45976.76609513889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45976.76609513889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45976.76609513889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45976.76609513889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45976.76609513889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45976.76609513889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45976.76609513889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45976.76609513889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45976.76609513889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45976.76609513889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45976.76609513889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45976.76609513889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45976.76609513889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45976.76609513889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45976.76609513889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45976.76609513889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45976.76609513889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45976.76609513889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45976.76609513889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45976.76609513889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45976.76609513889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45976.76609513889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45976.76609513889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45976.76609513889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45976.76609513889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45976.76609513889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45976.76609513889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45976.76609513889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45976.76609513889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45976.76609513889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45976.76609513889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45976.76609513889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45976.76609513889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45976.76609513889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45976.76609513889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45976.76609513889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45976.76609513889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45976.76609513889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45976.76609513889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45976.76609513889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45976.76609513889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45976.76609513889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45976.76609513889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45976.76609513889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45976.76609513889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45976.76609513889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45976.76609513889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45976.76609513889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45976.76609513889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45976.76609513889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45976.76609513889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45976.76609513889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45976.76609513889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45976.76609513889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45976.76609513889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45976.76609513889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45976.76609513889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45976.76609513889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45976.76609513889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45976.76609513889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45976.76609513889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45976.76609513889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45976.76609513889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45976.76609513889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45976.76609513889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45976.76609513889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45976.76609513889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45976.76609513889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45976.76609513889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45976.76609513889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45976.76609513889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45976.76609513889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45976.76609513889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45976.76609513889</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2025-11-15T15:24:24Z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